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BO\Desktop\"/>
    </mc:Choice>
  </mc:AlternateContent>
  <xr:revisionPtr revIDLastSave="0" documentId="13_ncr:1_{44D843C3-50A4-4110-B740-9D9BC331FAF1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2.1" sheetId="1" r:id="rId1"/>
    <sheet name="2.2" sheetId="21" r:id="rId2"/>
    <sheet name="2.3є" sheetId="15" r:id="rId3"/>
    <sheet name="4.1" sheetId="3" r:id="rId4"/>
    <sheet name="5" sheetId="4" r:id="rId5"/>
    <sheet name="6є" sheetId="5" r:id="rId6"/>
    <sheet name="7.1" sheetId="6" r:id="rId7"/>
    <sheet name="7.2є" sheetId="7" r:id="rId8"/>
    <sheet name="7.3" sheetId="8" r:id="rId9"/>
    <sheet name="8" sheetId="9" r:id="rId10"/>
    <sheet name="9.2" sheetId="10" r:id="rId11"/>
    <sheet name="10" sheetId="12" r:id="rId12"/>
    <sheet name="11є" sheetId="13" r:id="rId13"/>
    <sheet name="12" sheetId="22" r:id="rId14"/>
    <sheet name="15.1" sheetId="14" r:id="rId15"/>
    <sheet name="15.2" sheetId="17" r:id="rId16"/>
    <sheet name="16" sheetId="18" r:id="rId17"/>
    <sheet name="17" sheetId="20" r:id="rId18"/>
    <sheet name="18" sheetId="23" r:id="rId19"/>
  </sheets>
  <externalReferences>
    <externalReference r:id="rId20"/>
  </externalReferences>
  <calcPr calcId="191029" refMode="R1C1"/>
</workbook>
</file>

<file path=xl/calcChain.xml><?xml version="1.0" encoding="utf-8"?>
<calcChain xmlns="http://schemas.openxmlformats.org/spreadsheetml/2006/main">
  <c r="H13" i="1" l="1"/>
  <c r="I10" i="21"/>
  <c r="H10" i="21"/>
  <c r="G10" i="21"/>
  <c r="F10" i="21"/>
  <c r="J13" i="1"/>
  <c r="I13" i="1"/>
  <c r="G12" i="1"/>
  <c r="G9" i="12"/>
</calcChain>
</file>

<file path=xl/sharedStrings.xml><?xml version="1.0" encoding="utf-8"?>
<sst xmlns="http://schemas.openxmlformats.org/spreadsheetml/2006/main" count="947" uniqueCount="586">
  <si>
    <t>Термін виконання проекту</t>
  </si>
  <si>
    <t>ВСЬОГО:</t>
  </si>
  <si>
    <t>№ з/п</t>
  </si>
  <si>
    <t>№ за/п</t>
  </si>
  <si>
    <t>Додаток 4.1</t>
  </si>
  <si>
    <t>Назва конференції</t>
  </si>
  <si>
    <r>
      <t xml:space="preserve">** - </t>
    </r>
    <r>
      <rPr>
        <sz val="10"/>
        <color theme="1"/>
        <rFont val="Times New Roman"/>
        <family val="1"/>
        <charset val="204"/>
      </rPr>
      <t>Заходи, включені до план-графіку МОН, позначити – МОН.</t>
    </r>
  </si>
  <si>
    <t xml:space="preserve">Включенодо план-графіку** </t>
  </si>
  <si>
    <r>
      <t xml:space="preserve">* - Дотримуватися послідовності: спочатку, </t>
    </r>
    <r>
      <rPr>
        <b/>
        <sz val="10"/>
        <color theme="1"/>
        <rFont val="Times New Roman"/>
        <family val="1"/>
        <charset val="204"/>
      </rPr>
      <t>міжнародн</t>
    </r>
    <r>
      <rPr>
        <sz val="10"/>
        <color theme="1"/>
        <rFont val="Times New Roman"/>
        <family val="1"/>
        <charset val="204"/>
      </rPr>
      <t xml:space="preserve">і </t>
    </r>
    <r>
      <rPr>
        <b/>
        <sz val="10"/>
        <color theme="1"/>
        <rFont val="Times New Roman"/>
        <family val="1"/>
        <charset val="204"/>
      </rPr>
      <t>за межами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України</t>
    </r>
    <r>
      <rPr>
        <sz val="10"/>
        <color theme="1"/>
        <rFont val="Times New Roman"/>
        <family val="1"/>
        <charset val="204"/>
      </rPr>
      <t xml:space="preserve">, нижче – </t>
    </r>
    <r>
      <rPr>
        <b/>
        <sz val="10"/>
        <color theme="1"/>
        <rFont val="Times New Roman"/>
        <family val="1"/>
        <charset val="204"/>
      </rPr>
      <t>міжнародні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в Україні</t>
    </r>
    <r>
      <rPr>
        <sz val="10"/>
        <color theme="1"/>
        <rFont val="Times New Roman"/>
        <family val="1"/>
        <charset val="204"/>
      </rPr>
      <t>,  далі – загальноукраїнські, далі – нижчого рівня</t>
    </r>
  </si>
  <si>
    <t>Додаток 5</t>
  </si>
  <si>
    <t>Виставки</t>
  </si>
  <si>
    <t>Назва виставки</t>
  </si>
  <si>
    <t>Тип експонату</t>
  </si>
  <si>
    <t>П.І.Б. представника(ків) факультету на виставці</t>
  </si>
  <si>
    <t xml:space="preserve">Місце та дата проведення </t>
  </si>
  <si>
    <r>
      <t xml:space="preserve">* - Дотримуватися послідовності: спочатку, </t>
    </r>
    <r>
      <rPr>
        <b/>
        <sz val="10"/>
        <color theme="1"/>
        <rFont val="Times New Roman"/>
        <family val="1"/>
        <charset val="204"/>
      </rPr>
      <t>міжнародн</t>
    </r>
    <r>
      <rPr>
        <sz val="10"/>
        <color theme="1"/>
        <rFont val="Times New Roman"/>
        <family val="1"/>
        <charset val="204"/>
      </rPr>
      <t xml:space="preserve">і </t>
    </r>
    <r>
      <rPr>
        <b/>
        <sz val="10"/>
        <color theme="1"/>
        <rFont val="Times New Roman"/>
        <family val="1"/>
        <charset val="204"/>
      </rPr>
      <t>за межами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України</t>
    </r>
    <r>
      <rPr>
        <sz val="10"/>
        <color theme="1"/>
        <rFont val="Times New Roman"/>
        <family val="1"/>
        <charset val="204"/>
      </rPr>
      <t xml:space="preserve">, нижче – </t>
    </r>
    <r>
      <rPr>
        <b/>
        <sz val="10"/>
        <color theme="1"/>
        <rFont val="Times New Roman"/>
        <family val="1"/>
        <charset val="204"/>
      </rPr>
      <t>міжнародні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в Україні</t>
    </r>
    <r>
      <rPr>
        <sz val="10"/>
        <color theme="1"/>
        <rFont val="Times New Roman"/>
        <family val="1"/>
        <charset val="204"/>
      </rPr>
      <t>, далі – загальнонаціональні, далі – нижчого рівня</t>
    </r>
  </si>
  <si>
    <t>Додаток 6</t>
  </si>
  <si>
    <t>Наукове та науково-технічне співробітництво із закордонними організаціями</t>
  </si>
  <si>
    <t>Країна партнер (за алфавітом)</t>
  </si>
  <si>
    <t>Установа - партнер</t>
  </si>
  <si>
    <t>Тема співробітництва</t>
  </si>
  <si>
    <t>Документ, в рамках якого здійснюється співробітництво, термін його дії</t>
  </si>
  <si>
    <t>№ за/п.</t>
  </si>
  <si>
    <t>2.</t>
  </si>
  <si>
    <t>Час перебування</t>
  </si>
  <si>
    <t>Ким надано                  (організація, фонд тощо)</t>
  </si>
  <si>
    <t>Організація та місце перебування</t>
  </si>
  <si>
    <t>Мета поїздки (стажування чи наукові дослідження)</t>
  </si>
  <si>
    <t>Сума, тис. грн.</t>
  </si>
  <si>
    <t>Додаток 7.1.</t>
  </si>
  <si>
    <t>Місце проведення</t>
  </si>
  <si>
    <t>Назва заходу (конференція, семінар тощо)</t>
  </si>
  <si>
    <t>Ким надано (оргкомітет, фонд тощо)</t>
  </si>
  <si>
    <t>Сума, 
тис. грн</t>
  </si>
  <si>
    <t>Додаток 7.2.</t>
  </si>
  <si>
    <t>Додаток 7.3.</t>
  </si>
  <si>
    <t xml:space="preserve">Організація та місце перебування </t>
  </si>
  <si>
    <t>Додаток 8</t>
  </si>
  <si>
    <t>Візити зарубіжних вчених до Університету, організовані працівниками факультету/інституту</t>
  </si>
  <si>
    <t xml:space="preserve">ПІБ </t>
  </si>
  <si>
    <t xml:space="preserve">Посада </t>
  </si>
  <si>
    <t>Країна</t>
  </si>
  <si>
    <t xml:space="preserve">Мета поїздки </t>
  </si>
  <si>
    <t>Дата</t>
  </si>
  <si>
    <t>Додаток 9.2.</t>
  </si>
  <si>
    <t>П.І.Б. дисертанта</t>
  </si>
  <si>
    <t>Термін перебування в докторантурі</t>
  </si>
  <si>
    <t>Дата захисту</t>
  </si>
  <si>
    <t>Захист відбувся:</t>
  </si>
  <si>
    <t>Так</t>
  </si>
  <si>
    <t>Ні</t>
  </si>
  <si>
    <t>Додаток 10</t>
  </si>
  <si>
    <t>Премії, нагороди, стипендії</t>
  </si>
  <si>
    <t>Назва премії/нагороди</t>
  </si>
  <si>
    <t>Назва роботи</t>
  </si>
  <si>
    <t>Прізвище, ім’я, по батькові</t>
  </si>
  <si>
    <t>Посада лауреата/стипендіата</t>
  </si>
  <si>
    <t>Вчене звання, науковий ступінь</t>
  </si>
  <si>
    <t>Додаток 11</t>
  </si>
  <si>
    <t>Наукова робота студентів</t>
  </si>
  <si>
    <t>Підпункт</t>
  </si>
  <si>
    <t>Відзнака</t>
  </si>
  <si>
    <t>Курс</t>
  </si>
  <si>
    <t>Кафедра</t>
  </si>
  <si>
    <t>Назва приладу (українською мовою та мовою оригіналу) і його марка, фірма- виробник, країна походження</t>
  </si>
  <si>
    <t>Обгрунтування потреби закупівлі приладу (обладнання) в розрізі  наукової тематики, що виконується ВНЗ/науковою установою</t>
  </si>
  <si>
    <t>Вартість, дол. США або євро</t>
  </si>
  <si>
    <t>Вартість, тис. гривень</t>
  </si>
  <si>
    <t>Грант на відрядження</t>
  </si>
  <si>
    <t>Захищено дисертацій (докторських)</t>
  </si>
  <si>
    <t>Захищено дисертацій (кандидатських)</t>
  </si>
  <si>
    <t>№ теми</t>
  </si>
  <si>
    <t>Назва заходу</t>
  </si>
  <si>
    <t>Захищено у встановлений термін</t>
  </si>
  <si>
    <t xml:space="preserve">Захищено у встановлений термін </t>
  </si>
  <si>
    <t>Термін перебування в аспірантурі</t>
  </si>
  <si>
    <t>Початок ДД.ММ.РРРР</t>
  </si>
  <si>
    <t>Кінець  ДД.ММ.РРРР</t>
  </si>
  <si>
    <t>Обсяги фінансування, тис. грн. / із них: через Бухгалтерію НДЧ університету,  тис. грн.</t>
  </si>
  <si>
    <t>Польща</t>
  </si>
  <si>
    <t>Заявки, які були подані на отримання грантів для фінансування наукових досліджень за звітний період</t>
  </si>
  <si>
    <t>Результат</t>
  </si>
  <si>
    <t>Отримали</t>
  </si>
  <si>
    <t>Не отримали</t>
  </si>
  <si>
    <t>Чекаємо на відповідь</t>
  </si>
  <si>
    <t>Франція</t>
  </si>
  <si>
    <t>Кафедра, НДЛ тощо</t>
  </si>
  <si>
    <t>П.І.Б., науковий ступінь, вчене звання</t>
  </si>
  <si>
    <t>Номер теми (за наявності)</t>
  </si>
  <si>
    <t>Гранти (на виконання НДР, ДКР, ДТР тощо), які були проведені на базі університету</t>
  </si>
  <si>
    <t>Хто надав (організація-грантодавець, місце її знаходження, назва запиту)</t>
  </si>
  <si>
    <t>Назва проекту</t>
  </si>
  <si>
    <t xml:space="preserve">Загалом </t>
  </si>
  <si>
    <t>Звітний період</t>
  </si>
  <si>
    <t>Обсяг фін-ня</t>
  </si>
  <si>
    <t>З них через бух-ю</t>
  </si>
  <si>
    <t>Загалом</t>
  </si>
  <si>
    <t xml:space="preserve">Звітний період  </t>
  </si>
  <si>
    <t>Науковий керівник (ПІБ,
наук.ступінь, вчене звання, факультет/інститут,
кафедра/НДЛ)</t>
  </si>
  <si>
    <t>Назва договору, з ким підписано (організація, місце її знаходження)</t>
  </si>
  <si>
    <t>Конференції і семінари, організовані за участю працівників факультету/інституту, крім заходів, включених до плану-графіку Університету</t>
  </si>
  <si>
    <t>Місто та дата проведення</t>
  </si>
  <si>
    <t>Організатори (установа, підрозділ)</t>
  </si>
  <si>
    <t>Розробники (ПІБ, науковий ступінь, вчене звання, кафедра/НДЛ, факультет/інститут, організація)</t>
  </si>
  <si>
    <t>Практичні результати від співробітництва за звітній періоди</t>
  </si>
  <si>
    <t>Чи зверталися до відділу академічної мобільності для пошуку місця стажування тощо</t>
  </si>
  <si>
    <t>Чи звертався до відділу академічної мобільності для пошуку місця роботи тощо</t>
  </si>
  <si>
    <t>№ теми (за наявності)</t>
  </si>
  <si>
    <t>Організація (англійською мовою)</t>
  </si>
  <si>
    <t>Додаток 2.1</t>
  </si>
  <si>
    <t>Додаток 2.2</t>
  </si>
  <si>
    <t>Додаток 2.3</t>
  </si>
  <si>
    <t>Договірні теми на виконання НДР, ДКР, ДТР, платні послуги, експертизи, які були проведені на базі університету</t>
  </si>
  <si>
    <r>
      <t xml:space="preserve">Зарубіжні відрядження працівників факультету/інституту: </t>
    </r>
    <r>
      <rPr>
        <b/>
        <u/>
        <sz val="12"/>
        <color theme="1"/>
        <rFont val="Times New Roman"/>
        <family val="1"/>
        <charset val="204"/>
      </rPr>
      <t>стажування, проведення наукових досліджень</t>
    </r>
  </si>
  <si>
    <r>
      <t xml:space="preserve">Зарубіжні відрядження працівників факультету/інституту: </t>
    </r>
    <r>
      <rPr>
        <b/>
        <u/>
        <sz val="12"/>
        <color theme="1"/>
        <rFont val="Times New Roman"/>
        <family val="1"/>
        <charset val="204"/>
      </rPr>
      <t>участь у міжнародних семінарах, конференціях тощо</t>
    </r>
  </si>
  <si>
    <r>
      <t xml:space="preserve">Зарубіжні відрядження працівників факультету/інституту: </t>
    </r>
    <r>
      <rPr>
        <b/>
        <u/>
        <sz val="12"/>
        <color theme="1"/>
        <rFont val="Times New Roman"/>
        <family val="1"/>
        <charset val="204"/>
      </rPr>
      <t>робота за контрактом тощо</t>
    </r>
  </si>
  <si>
    <t>11.3. Студенти переможці міжнародних олімпіад</t>
  </si>
  <si>
    <t>11.6. Переможці Всеукраїнських конкурсів студентських НДР</t>
  </si>
  <si>
    <t>11.8. Студенти, які отримують стипендії Президента України</t>
  </si>
  <si>
    <t>11.9. Студенти, які отримують інші стипендії та премії державного і регіонального рівня</t>
  </si>
  <si>
    <t>11.2 Призери, які одержали нагороди за результатами ІІ–го етапу Всеукраїнських олімпіад</t>
  </si>
  <si>
    <t>Розвиток матеріально-технічної бази досліджень (потреба)</t>
  </si>
  <si>
    <t>Додаток 15.1</t>
  </si>
  <si>
    <t>Додаток 15.2</t>
  </si>
  <si>
    <t xml:space="preserve">Статті в ЗМІ </t>
  </si>
  <si>
    <t>Статті в електронних ЗМІ</t>
  </si>
  <si>
    <t>Електронні ресурси (сторінки в соцмережах, додаткові інформаційні портали)</t>
  </si>
  <si>
    <t>Екскурсії</t>
  </si>
  <si>
    <t>Додаток 16</t>
  </si>
  <si>
    <t>Ресурс, на яких розміщується інформація</t>
  </si>
  <si>
    <t>Місце проведення /джерело публікації (телеканал, радіостанція, газета, електронне видання тощо)</t>
  </si>
  <si>
    <t>Дата проведеня заходу, ефіру, публікації тощо</t>
  </si>
  <si>
    <t xml:space="preserve">Публічні лекції, виступи, прес-конференції, презентації </t>
  </si>
  <si>
    <t>Популяризація наукових здобутків співробітників </t>
  </si>
  <si>
    <t>Вид популяризації (вибирати із випадаючого списку)</t>
  </si>
  <si>
    <t>П.І.Б., науковий ступінь, вчене звання відповідального співробітника</t>
  </si>
  <si>
    <t>Назва заходу (за наявності посилання на електронний ресурс)</t>
  </si>
  <si>
    <t>Виступи на телебаченні/радіо</t>
  </si>
  <si>
    <t>Розвиток матеріально-технічної бази досліджень (придбане обладнання, в тому числі за кошти міжнародніх грантів)</t>
  </si>
  <si>
    <t>Місце розташування приладу (корпус, кімната)</t>
  </si>
  <si>
    <t>Вроцлавський університет, Вроцлав, Польща</t>
  </si>
  <si>
    <t>11.7. Переможці міжнародних конкурсів студентських НДР та конференцій</t>
  </si>
  <si>
    <t>Додаток 17</t>
  </si>
  <si>
    <t>Працівники підрозділів (за основним місцем роботи), які є членами редакційних колегій наукових видань (журналів), які індексуються у наукометричних базах даних Scopus та/або Web of Science Core Collection</t>
  </si>
  <si>
    <t>№</t>
  </si>
  <si>
    <t>ПІБ працівника</t>
  </si>
  <si>
    <t>Посада</t>
  </si>
  <si>
    <t>Назви журналів (наукометричних базах даних)</t>
  </si>
  <si>
    <t>Період членства у редколегії</t>
  </si>
  <si>
    <t>Міжуніверситетський договір про співробітництво 01/206-15 від 12.09.2001</t>
  </si>
  <si>
    <t xml:space="preserve">спільнa публікація за результатами досліджень в міжнародному журналі Q1, що реферується у SCOPUS та WoS  </t>
  </si>
  <si>
    <t>НДЛ "Синтез неорганічних сполук та матеріалів для нової техніки"</t>
  </si>
  <si>
    <t>Співробітництво між науковими групами</t>
  </si>
  <si>
    <t>-</t>
  </si>
  <si>
    <t>Додаток 12</t>
  </si>
  <si>
    <t>Діяльність молодих вчених та студентів</t>
  </si>
  <si>
    <t>Чисельність студентів</t>
  </si>
  <si>
    <t>Кількість студентів, які беруть участь в НДР</t>
  </si>
  <si>
    <t>Усього</t>
  </si>
  <si>
    <t xml:space="preserve">Загальний фонд </t>
  </si>
  <si>
    <t xml:space="preserve">Спеціальний фонд </t>
  </si>
  <si>
    <t>Кафедральна тематика</t>
  </si>
  <si>
    <t>Чисельність молодих вчених</t>
  </si>
  <si>
    <t>з них</t>
  </si>
  <si>
    <t>Кількість наукових праць за участю молодих вчених</t>
  </si>
  <si>
    <t>Кількість цитувань</t>
  </si>
  <si>
    <t>доктори наук</t>
  </si>
  <si>
    <t>кандидати наук</t>
  </si>
  <si>
    <t>доктори філософії</t>
  </si>
  <si>
    <t>аспіранти</t>
  </si>
  <si>
    <t>докторанти</t>
  </si>
  <si>
    <t xml:space="preserve">монографій </t>
  </si>
  <si>
    <t>підручників</t>
  </si>
  <si>
    <t>навчальних посібників</t>
  </si>
  <si>
    <t>Публікацій (статей)</t>
  </si>
  <si>
    <t>усього</t>
  </si>
  <si>
    <t xml:space="preserve">за кордоном </t>
  </si>
  <si>
    <t>у зарубіжних виданнях</t>
  </si>
  <si>
    <t>у базі даних Scopus</t>
  </si>
  <si>
    <t>у базі даних WoS</t>
  </si>
  <si>
    <t>Додаток 18</t>
  </si>
  <si>
    <t>Членство  у міжнародних наукових асоціаціях</t>
  </si>
  <si>
    <t>Назва міжнародної асоціації
(посиланн сайт за наявності)</t>
  </si>
  <si>
    <t>Коротка довідка про діяльність асоціації 
(місія)</t>
  </si>
  <si>
    <t>Переваги, які отримує Університет та/або співробітники
(доступ до баз даних, безкоштовні публікації, видимість здобутків у міжнародному просторі тощо)</t>
  </si>
  <si>
    <t>Термін членства</t>
  </si>
  <si>
    <t>ПІБ та посада контактної особи
контакти</t>
  </si>
  <si>
    <t>Захищено дисертацій (докторів філософії Phd)</t>
  </si>
  <si>
    <t xml:space="preserve">МОН, Київ, конкурс спільних українсько-латвійських науково-дослідних проєктів для реалізації у 2022-2023 рр.  </t>
  </si>
  <si>
    <t>Нові комплекси Nd3+ та Yb3+ на основі САФ лігандів – перспективні магніто-люмінесцентні молекулярні матеріали</t>
  </si>
  <si>
    <t>Амірханов Володимир Михайлович, д.х.н., проф., хімічний факультет, НДЛ "Синтез неорганічних сполук та матеріалів для нової техніки"</t>
  </si>
  <si>
    <t>Люмінесцентні та магнітні дослідження комплексів лантаноїдів</t>
  </si>
  <si>
    <t xml:space="preserve"> 3 спільні публікація за результатами досліджень в міжнародномих журналах Q1, Q1 та Q4 що реферуються у SCOPUS та WoS  </t>
  </si>
  <si>
    <t>Спін-кросоверні комплекси феруму (ІІ)</t>
  </si>
  <si>
    <t>Амірханов Володимир Михайлович, д.х.н., проф.</t>
  </si>
  <si>
    <t>Вроцлав, Польща</t>
  </si>
  <si>
    <t xml:space="preserve"> 4-9 вересня, 2022</t>
  </si>
  <si>
    <t>21 International conference on  Dynamical Processes in Excited States of Solids</t>
  </si>
  <si>
    <t>Латвія</t>
  </si>
  <si>
    <t>Латвійський Університет, місто Рига, Латвія</t>
  </si>
  <si>
    <t>Люмінесцентні  дослідження комплексів лантаноїдів</t>
  </si>
  <si>
    <t>Подано спільний проект "Нові комплекси Nd3+ та Yb3+ на основі САФ лігандів – перспективні магніто-люмінесцентні молекулярні матеріали"  на  конкурс спільних українсько-латвійських науково-дослідних проєктів для реалізації у 2022-2023 рр.</t>
  </si>
  <si>
    <t>Теребіленко Катерина Володимирівна, д.х.н., доц.</t>
  </si>
  <si>
    <t>Обласна літня профільна наукова онлайн студія "Знайомство з геніями"</t>
  </si>
  <si>
    <t>Білоцерківське відділення МАН України</t>
  </si>
  <si>
    <t>https://youtu.be/iY4zK6c-Rm4-</t>
  </si>
  <si>
    <t>Серія зустрічей «Наука заради миру» в рамках Європейського STEM-тижня</t>
  </si>
  <si>
    <t>http://compmod.org/</t>
  </si>
  <si>
    <t>26.04-29.04. 2022</t>
  </si>
  <si>
    <t>https://www.facebook.com/watch/?v=561787735483683</t>
  </si>
  <si>
    <t xml:space="preserve">МОН, Київ,                 </t>
  </si>
  <si>
    <t>Розроблення складу і технології виготовлення композитних матеріалів для керування характеристиками мікрохвильового випромінювання</t>
  </si>
  <si>
    <t>Григорук В.І. д.ф-м.н. проф., ІВТ, кафедра квантової радіоелектроніки</t>
  </si>
  <si>
    <t xml:space="preserve">МОН, Київ, конкурс спільних українсько-польських науково-дослідних проєктів для реалізації у 2022-2023 рр. </t>
  </si>
  <si>
    <t>Нові функціональні гібридні органічно-неорганічні та координаційні сполуки розповсюджених металів для розробки люмінесцентних та магнітних матеріалів</t>
  </si>
  <si>
    <t>Васильєва Ольга Юріївна, к.х.н., с.н.с., хімічний факультет, НДЛ "Синтез неорганічних сполук та матеріалів для нової техніки"</t>
  </si>
  <si>
    <t>Магнітні та ЕПР дослідження моно- і поліядерних комплексів парамагнітних металів</t>
  </si>
  <si>
    <t>США</t>
  </si>
  <si>
    <t>Університет штату Флорида, National High Magnetic Field Laboratory</t>
  </si>
  <si>
    <t>Дослідження магнітної анізотропії парамагнітних металів в поліядерних сполуках методом HFEPR спектроскопії</t>
  </si>
  <si>
    <t>Спільний проєкт P19785 "Various types of transition metal Schiff base complexes: from theoretical studies to applications" від 29.09.21</t>
  </si>
  <si>
    <t xml:space="preserve">Здійснено HFEPR спектральні дослідження 3 нових сполук </t>
  </si>
  <si>
    <t>Університет міста Анже, Франція</t>
  </si>
  <si>
    <t>Комплекси металів з N,O,S-донорними лігандами</t>
  </si>
  <si>
    <t>Петрусенко Світлана Романівна, к.х.н.</t>
  </si>
  <si>
    <t>Інститут Йозефа Стефана, м. Любляна, Республіка Словенія</t>
  </si>
  <si>
    <t>01.06.2022 - 31.12.2022</t>
  </si>
  <si>
    <t xml:space="preserve">наукові дослідження </t>
  </si>
  <si>
    <t xml:space="preserve">Словенське дослідницьке агентство (ARRS), програма Р1-0045-неорганічна хімія та технологія </t>
  </si>
  <si>
    <t>ні</t>
  </si>
  <si>
    <t>Васильєва Ольга Юріївна, к.х.н., с.н.с.</t>
  </si>
  <si>
    <t>XXII International Symposium on Homogeneous Catalysis</t>
  </si>
  <si>
    <t>Лісабон, Португалія</t>
  </si>
  <si>
    <t xml:space="preserve"> 24-29 липня, 2022</t>
  </si>
  <si>
    <t>33rd European Crystallographic Meeting</t>
  </si>
  <si>
    <t>Версаль, Франція</t>
  </si>
  <si>
    <t xml:space="preserve"> 23-27 серпня, 2022</t>
  </si>
  <si>
    <t>Університет Поля Сабатье міста Тулуза, Франція</t>
  </si>
  <si>
    <t>НДФУ</t>
  </si>
  <si>
    <t>Розробка нових анестизуючих засобів</t>
  </si>
  <si>
    <t>Михайлюк П. К., д.х.н., ст. дослідник, ст. наук. сп. 22БФ037-08</t>
  </si>
  <si>
    <t>Курси з хроматографії</t>
  </si>
  <si>
    <t>Левчик Валентина Михайлівна, к.х.н., пров. інженер, хімічний факультет, кафедра аналітичної хімії</t>
  </si>
  <si>
    <t>Комітету науки Міністерства науки та вищої освіти Республіки Казахстан</t>
  </si>
  <si>
    <t>Нові вуглецеві матеріали для систем ефективного водоочищення</t>
  </si>
  <si>
    <t>Лісняк Владислав Владиславович, д.х.н., старш. досл., хімічний факультет, кафедра аналітичної хімії</t>
  </si>
  <si>
    <t xml:space="preserve">Енергетичні нанотехнології на основі мікробних елементів для створення портативних генераторів електрики </t>
  </si>
  <si>
    <t>Київський семінар з аналітичної хімії Щербань Владислав Володимирович
"Оптичні молекулярні зонди на основі похідних бензотіазолу і бензооксазолу"</t>
  </si>
  <si>
    <t>Київ, 23 червня 2022 року</t>
  </si>
  <si>
    <t>Кафедра аналітичної хімії Київського національного університету імені Тараса Шевченка</t>
  </si>
  <si>
    <t>Марафон КНУ імені Тараса Шевченка "Об'єднані наукою"</t>
  </si>
  <si>
    <t>Головний навчальний корпус КНУ,  м.Київ, 16 листопада 2022 року</t>
  </si>
  <si>
    <t>Постер</t>
  </si>
  <si>
    <t xml:space="preserve">Тананайко О.Ю., д.х.н., зав. кафедри аналітичної хімії, Трохименко О. М., к.х.н., зав. НДЛ, Кловак В. О. д-р філософії, асистент, Куліченко С. О., к.х.н., доцент, Лелюшок С. О., к.х.н., доцент хімічний факультет, кафедра анаоітичної хімії  Київського національного університету імені Тараса Шевченка                                           </t>
  </si>
  <si>
    <t>Тананайко О.Ю.</t>
  </si>
  <si>
    <t>Казахстан</t>
  </si>
  <si>
    <t>Інституту інформаційних та обчислювальних технологій, Алмати</t>
  </si>
  <si>
    <t xml:space="preserve">Науково-технічні розробки в галузі нанотехнологій  </t>
  </si>
  <si>
    <t>Грант № AP08856579 Комітету науки Міністерства науки та вищої освіти Республіки Казахстан, 2021–2022</t>
  </si>
  <si>
    <t>Подано 2 спільних заявки на продовження фінансування науково-технічних розробок в рамках державної програми розвитку Нанотехнологій у Республіці Казахстан</t>
  </si>
  <si>
    <t>Словаччина</t>
  </si>
  <si>
    <t>Кафедра Екології Пряшівського університету</t>
  </si>
  <si>
    <t xml:space="preserve"> Наноматеріали  в дослідженнях хіміко-аналітичного спрямування</t>
  </si>
  <si>
    <t>Проєкт VEGA 1/0882/21 від Міністерство освіти, науки, досліджень та спорту Словацької Республіки, 2021–2023</t>
  </si>
  <si>
    <t>Підготовлено до друку 2 статті до зарубіжного журналу, що реферується у SCOPUSі. Надруковано розділ у монографії</t>
  </si>
  <si>
    <t>Німеччина</t>
  </si>
  <si>
    <t>Дрезденський технічний університет, медична школа</t>
  </si>
  <si>
    <t xml:space="preserve">Розробка едектрохімічних сенсорів для дослідження 3D друкованих тканинних конструкцій </t>
  </si>
  <si>
    <t>Білетаральний україно-німецький проект, 2020-2022</t>
  </si>
  <si>
    <t>Розроблено чутливі елементи вольтамперометричних сенсорів для визначення активності клітин  поживном середовищі методами циклічної вольтамперометрії та із використанням електрохімічної імпедансної спектроскопії, зроблено доповідь на міжнаролдній конференції</t>
  </si>
  <si>
    <t>Луньо Анасасія, магістр 2 року</t>
  </si>
  <si>
    <t>кафедра аналітичної хімії</t>
  </si>
  <si>
    <t>Дрезденський технічний університет, м. Дрезден, Німеччина</t>
  </si>
  <si>
    <t>13-24 листопада 2022</t>
  </si>
  <si>
    <t>Federal Ministry of Education and Research (BMBF), Німеччина</t>
  </si>
  <si>
    <t>Діюк Надія, магістр 2 року</t>
  </si>
  <si>
    <t>Пряшевський університет, м. Пряшев, Словаччина</t>
  </si>
  <si>
    <t>травень- червень 2022</t>
  </si>
  <si>
    <t>Erasmus+</t>
  </si>
  <si>
    <t>Ципілєва Ангеліна, магістр 2 року</t>
  </si>
  <si>
    <t>Ратуш Олександра, магістр 2 року</t>
  </si>
  <si>
    <t>Войтенко Маргарита, магістр 1 року</t>
  </si>
  <si>
    <t>Рурський університет Бохума, Бохум, Німеччина (Ruhr-Universität Bochum, Bochum, Germany)</t>
  </si>
  <si>
    <t>жовтень-листопад 2022</t>
  </si>
  <si>
    <t>Німецька служба академічних обмінів (DAAD) та Федеральне міністерство освіти та наукових досліджень Німеччини BMBF</t>
  </si>
  <si>
    <t xml:space="preserve">Джигірей Катерина, магістр 1 року </t>
  </si>
  <si>
    <t>Матус Тетяна, магістр 1 року</t>
  </si>
  <si>
    <t>Кловак Вікторія Олегівна</t>
  </si>
  <si>
    <t>01.11.2018 - 31.10.2021</t>
  </si>
  <si>
    <t>разова спецрада Університету</t>
  </si>
  <si>
    <t>22БФ037-08-</t>
  </si>
  <si>
    <t>Корній Анастасія Андріївна</t>
  </si>
  <si>
    <t>УКАЗ ПРЕЗИДЕНТА УКРАЇНИ №808/2022 Про присудження Національної премії України імені Бориса Патона 2022 року</t>
  </si>
  <si>
    <t>Створення органічних сполук для сучасної медицини – важливої складової безпеки та обороноздатності України</t>
  </si>
  <si>
    <t>Михайлюк П. К. й інші</t>
  </si>
  <si>
    <t>Ст. наук. сп.</t>
  </si>
  <si>
    <t>Старший дослідник</t>
  </si>
  <si>
    <t>22БФ037-08</t>
  </si>
  <si>
    <t>Газовий хроматограф Шимадзу GC-2010 Plus, Японія (GC-2010 Plus Gas Chromatograph, Shimadzu)</t>
  </si>
  <si>
    <t>Необхідний для проведення досліджень каталітичної активності модифікованих вуглецевих наноматеріалів</t>
  </si>
  <si>
    <r>
      <t>~</t>
    </r>
    <r>
      <rPr>
        <sz val="10"/>
        <color indexed="8"/>
        <rFont val="Times New Roman"/>
        <family val="1"/>
        <charset val="204"/>
      </rPr>
      <t xml:space="preserve">15000 </t>
    </r>
    <r>
      <rPr>
        <sz val="10"/>
        <color indexed="8"/>
        <rFont val="Arial Cyr"/>
        <family val="2"/>
        <charset val="204"/>
      </rPr>
      <t>$</t>
    </r>
  </si>
  <si>
    <t>ІЧ-спектрометр Frontier FT-IR/FIR Perkin-Elmer, США (Frontier FT-IR/FIR  Spectrometer, Perkin-Elmer)</t>
  </si>
  <si>
    <t>Необхідний для проведення термодесорбційних досліджень та для вивчення будови поверхневого шару модифікованих вуглецевих наноматеріалів</t>
  </si>
  <si>
    <t>~23000 $</t>
  </si>
  <si>
    <t>Іванов Іван Іванович, д.х.н., проф.</t>
  </si>
  <si>
    <t>Інтерв’ю телевізійному каналу розмова про сучасну освіту загалом та її переваги</t>
  </si>
  <si>
    <t>канал 112 (програма "Вечірній прайм")</t>
  </si>
  <si>
    <t>https://ua.112.ua</t>
  </si>
  <si>
    <t>«Маркетинг, репутація, управління майбутнім»</t>
  </si>
  <si>
    <t>Національний Банк України</t>
  </si>
  <si>
    <t>14.04.2017 - 14.05.2017</t>
  </si>
  <si>
    <t xml:space="preserve">Сайт з презентацією розробок НДЛ «Обчислювальних методів в механіці суцільних середовищ» </t>
  </si>
  <si>
    <t>Тананайко Оксана Юріївна</t>
  </si>
  <si>
    <t>Завідувач кафедри аналітичної хімії</t>
  </si>
  <si>
    <t xml:space="preserve"> Методи і об'єкти хімічного аналізу (Methods and objects of chemical analysis) (Scopus – з 2017)
</t>
  </si>
  <si>
    <t xml:space="preserve">2018-2022
</t>
  </si>
  <si>
    <t>XXIІІ Міжнародна конференція студентів, аспірантів та молодих вчених «СУЧАСНІ ПРОБЛЕМИ ХІМІЇ»</t>
  </si>
  <si>
    <t>Київ, 18-20 травня 2022 року</t>
  </si>
  <si>
    <t>Хімічний факультет Київського національного університету імені Тараса Шевченка</t>
  </si>
  <si>
    <t>Університет Поля Собатьє ІІІ, м. Тулуза</t>
  </si>
  <si>
    <t xml:space="preserve">Координаційні сполуки зі спіновими переходами </t>
  </si>
  <si>
    <t>Міжуніверситетський договір про співробітництво, 2021-2025</t>
  </si>
  <si>
    <t>1 спільна публікація за результатами досліджень</t>
  </si>
  <si>
    <t>Факультет матеріалознавства і інженірінгу  Варшавського технологічного університету</t>
  </si>
  <si>
    <t xml:space="preserve">Дослідження поруватого мідного матеріалу </t>
  </si>
  <si>
    <t>немає</t>
  </si>
  <si>
    <t xml:space="preserve"> 1 стаття, що входять до бази даних Scopus</t>
  </si>
  <si>
    <t>Іспанія</t>
  </si>
  <si>
    <t>Університет м. Валенсія</t>
  </si>
  <si>
    <t>Синтез та дослідження комплексів заліза(ІІ) методами магнетохімії, оптичної спектроскопії, Раман спектроскопії</t>
  </si>
  <si>
    <t xml:space="preserve"> 2 статті, що входять до бази даних Scopus</t>
  </si>
  <si>
    <t>Румунія</t>
  </si>
  <si>
    <t>Інститут макромолекулярної хімії імені Петру Понім, м. Яси</t>
  </si>
  <si>
    <t>Дослідження кристалічної будови координаційних сполук феруму(ІІ)</t>
  </si>
  <si>
    <t xml:space="preserve"> 5 статтей, що входять до бази даних Scopus</t>
  </si>
  <si>
    <t>Університет м. Сучава імені Штефана чел Маре</t>
  </si>
  <si>
    <t xml:space="preserve">Дослідження магнітних властивостей координаційних сполук зі спіновим переходом </t>
  </si>
  <si>
    <t xml:space="preserve"> Німеччина</t>
  </si>
  <si>
    <t>Університет імені Йоханнеса Гутенберга,  м. Майнц</t>
  </si>
  <si>
    <t>Синтез та дослідження комплексу з чотирьохетапним спіновим переходом</t>
  </si>
  <si>
    <t xml:space="preserve"> Швеція</t>
  </si>
  <si>
    <t>Університет м. Упасала</t>
  </si>
  <si>
    <t xml:space="preserve">Вимірювання Мессбауерівських спектрів координаційних сполук феруму зі спіновим переходом за різних температур </t>
  </si>
  <si>
    <t>Кучерів Олеся Ільківна</t>
  </si>
  <si>
    <t>01.10.2019 - 30.09.2023</t>
  </si>
  <si>
    <t>22БФ037-03</t>
  </si>
  <si>
    <t xml:space="preserve">Стипендія Кабінету Міністрів України для молодих вчених </t>
  </si>
  <si>
    <t>Функціональні матеріали-перемикачі для управління радіочастотним випроміненням</t>
  </si>
  <si>
    <t>Інженер І категорії</t>
  </si>
  <si>
    <t>PhD</t>
  </si>
  <si>
    <t>ІЧ Фур'є спектрофотометр Shimadzu IR Spirit з комплектом для вимірювання проб методом ППВВ</t>
  </si>
  <si>
    <t>Необхідний для проведення досліджень координаційних сполук феруму(ІІ) зі спіновим переходом</t>
  </si>
  <si>
    <r>
      <t>~</t>
    </r>
    <r>
      <rPr>
        <sz val="10"/>
        <color indexed="8"/>
        <rFont val="Times New Roman"/>
        <family val="1"/>
        <charset val="204"/>
      </rPr>
      <t xml:space="preserve">25000 </t>
    </r>
    <r>
      <rPr>
        <sz val="10"/>
        <color indexed="8"/>
        <rFont val="Arial Cyr"/>
        <family val="2"/>
        <charset val="204"/>
      </rPr>
      <t>$</t>
    </r>
  </si>
  <si>
    <t>Гуральський Ілля Олександрович, д.х.н., ст. досл.</t>
  </si>
  <si>
    <t>Сайт з презентацією розробок теми №22БФ037-09</t>
  </si>
  <si>
    <t>https://physchem.knu.ua/guralskyi</t>
  </si>
  <si>
    <t>Сторінка у соцмережі з презентацією розробок теми №22БФ037-09</t>
  </si>
  <si>
    <t>https://www.facebook.com/people/%D0%9D%D0%B0%D1%83%D0%BA%D0%BE%D0%B2%D0%B0-%D0%B3%D1%80%D1%83%D0%BF%D0%B0-%D0%93%D1%83%D1%80%D0%B0%D0%BB%D1%8C%D1%81%D1%8C%D0%BA%D0%BE%D0%B3%D0%BE-%D0%86%D0%9E/100063243938108/</t>
  </si>
  <si>
    <t>Фрицький Ігор Олегович</t>
  </si>
  <si>
    <t xml:space="preserve">
З січня 2022 року
</t>
  </si>
  <si>
    <t xml:space="preserve">Плазмонні гібридні наносистеми «метал-полімер-флюорофор» з підсиленим оптичним відгуком для фотоніки та біомедичних застосувань </t>
  </si>
  <si>
    <t>Єщенко О. А., д.х.н., професор  22БП037-12</t>
  </si>
  <si>
    <t>Франція, програма PAUSE</t>
  </si>
  <si>
    <t>Nanocomposites for biomedical application</t>
  </si>
  <si>
    <t>Куцевол Наталія Володимирівна, д.х.н., старш. досл., хімічний факультет, заст. декана</t>
  </si>
  <si>
    <t>Кузів Юлія  Іванівна, PhD., м.н.с., хімічний факультет,  НДЧ</t>
  </si>
  <si>
    <t xml:space="preserve">Німеччина, DFG Project </t>
  </si>
  <si>
    <t xml:space="preserve">	Hydrogel-based hybrid composites for antimicrobial photodynamic therapy</t>
  </si>
  <si>
    <t>Куцевол Наталія Володимирівна, д.х.н., старш. досл., хімічний факультет, заст. Декана. Виконавці к.х.н. Смокал В., к.х.н. Надтока О.</t>
  </si>
  <si>
    <t>ХV УКРАЇНСЬКА КОНФЕРЕНЦІЯ
З ВИСОКОМОЛЕКУЛЯРНИХ СПОЛУК
З МІЖНАРОДНОЮ УЧАСТЮ. Куцевол Н.В.-член Програмного комітету.</t>
  </si>
  <si>
    <t>м. Київ
25–27 жовтня 2022 року</t>
  </si>
  <si>
    <t>Національна академія наук України
Інститут хімії високомолекулярних сполук НАН України
Українське хімічне товариство
Наукова рада НАН України з проблеми
«Хімія і модифікація полімерів»</t>
  </si>
  <si>
    <t xml:space="preserve">Куцевол Н.В., д.х.н., заст. декана, Кузів Ю. І., PhD, Чумаченко  В. А. наук. с.НДЧ , Вірич П.А., к.б.н., наук. сп. НДЧ, Надтока О.М., доцент кафедри хімії високомолекулярних сполук                                    </t>
  </si>
  <si>
    <t>Кузів Ю.І.</t>
  </si>
  <si>
    <t>Страсбурзький Університет-Інститут Шарля Садрона</t>
  </si>
  <si>
    <t xml:space="preserve">Науково-технічні розробки в галузі нанотехнологій, спільна магістратура </t>
  </si>
  <si>
    <t>Договір про спільну магістратуту (2019)</t>
  </si>
  <si>
    <t xml:space="preserve">Отримано 2 гранти зп Програмою PAUS для науковцівE, які потрапили у надзвичайну ситуацію  (Н.В. Куцевол, Ю.І., Кузів), опубліковано 4 статті у високорейтингових журналах (Q1-Q2) з подякою гранту  PAUSE </t>
  </si>
  <si>
    <t>Китай</t>
  </si>
  <si>
    <t>Юйлінський університет</t>
  </si>
  <si>
    <t>Наукове співробітництво в галузі біонанотехнологій</t>
  </si>
  <si>
    <t>Міжуніверситетський договір про співпрацю</t>
  </si>
  <si>
    <t>Опубліковано 2 статті в журналах Q1 та Q2 (open acess), китайські співавтори сплатили за публікації (Куцевол Н.В.,Куцевол Н.В., Чумаченко В.А., Вірич П.А, Кузів Ю.І.)</t>
  </si>
  <si>
    <t>Відділення Молеулярної Біотехнології та функціональної геноміки, Технічний університет Прикладних Наукк, Вільдау</t>
  </si>
  <si>
    <t>Опублікована 1 стаття (Q1),(open acess), німецькі співавтори сплатили за публікацію(Куцевол Н.В.,Куцевол Н.В., Чумаченко В.А., Вірич П.А)</t>
  </si>
  <si>
    <t>Клемсонський університет</t>
  </si>
  <si>
    <t>Наукове співробітництво в галузі біонанотехнологій та екологічної хімії</t>
  </si>
  <si>
    <t>Опублікована 1 стаття (Q1),(open acess), американські співавтори сплатили за публікацію (Куцевол Н.В., Кузів Ю.І.)</t>
  </si>
  <si>
    <t>Торунський університет</t>
  </si>
  <si>
    <t>Наукове співробітництво в галузі фотохімії та оптики</t>
  </si>
  <si>
    <t>Опубліковано 3 статті,  2 статті (Q1),(open acess),  та 1 статтю (Q3) польські співавтори сплатили за публікацію (Смокал В.О.)</t>
  </si>
  <si>
    <t>Анжуйський Університет</t>
  </si>
  <si>
    <t>Наукове співробітництво в галузі фотохімії та нелінійної оптики</t>
  </si>
  <si>
    <t>Опубліковано 1 статтю,  (Q2),(open acess), французькі співавтори сплатили за публікацію (Смокал В.О., Харченко О.Г.)</t>
  </si>
  <si>
    <t>Куцевол Наталія Володимирівна</t>
  </si>
  <si>
    <t>хім фак</t>
  </si>
  <si>
    <t>Страсбурзький університет -Інститут Шарля Садрона, Франція</t>
  </si>
  <si>
    <t>09 травня- 31 серпня 2022</t>
  </si>
  <si>
    <t xml:space="preserve">наукові дослідження, стажування </t>
  </si>
  <si>
    <t xml:space="preserve">Програма PAUSE, Франція </t>
  </si>
  <si>
    <t>Кузів Юлія Іванівна</t>
  </si>
  <si>
    <t>хім фак, НДЧ</t>
  </si>
  <si>
    <t>26 травня- 31 серпня нь 2022</t>
  </si>
  <si>
    <t>наукові дослідження , стажування</t>
  </si>
  <si>
    <t>Програма PAUSE, Франція</t>
  </si>
  <si>
    <t xml:space="preserve">Чумаченко В.А. </t>
  </si>
  <si>
    <t>так</t>
  </si>
  <si>
    <t xml:space="preserve">Кузів  Ю.І. </t>
  </si>
  <si>
    <t>Вірич П.А.</t>
  </si>
  <si>
    <t>Харченко О.М.</t>
  </si>
  <si>
    <t>Кузів  Юлія Іванівна</t>
  </si>
  <si>
    <t>22БП037-12</t>
  </si>
  <si>
    <t>Григоренко Олександр Олегович, д.х.н., проф., хімічний факультет, кафедра органічної хімії</t>
  </si>
  <si>
    <t>Mitacs, Canada, application reference IT32586</t>
  </si>
  <si>
    <t>Cancer drug discovery‐small molecule synthesis</t>
  </si>
  <si>
    <t>Розробка стратегій синтезу нових гетеро(карбо)циклічних сполук та дослідження їх фізико-хімічних характеристик для потреб медичної хімії», BCH Research, Великобританія (UK)</t>
  </si>
  <si>
    <t>Толмачов Андрій Олексійович, д.х.н., проф., хіміко-біологічний центр</t>
  </si>
  <si>
    <t>COST, Proposal Reference OC-2022-1-26038</t>
  </si>
  <si>
    <t>European metal-organic framework network: combining research and development to</t>
  </si>
  <si>
    <t>Mitacs, Canada, application reference:
IT32586</t>
  </si>
  <si>
    <t>Mitacs Globalink Research Award Application</t>
  </si>
  <si>
    <t>Amination of redox-active esters of fluorinated alicyclic carboxylic acids with diazirines</t>
  </si>
  <si>
    <t>Університет Поля Сабатьє, Тулуза</t>
  </si>
  <si>
    <t>Використання сучасної органічної хімії для вирішення актуальних проблем сьогодення</t>
  </si>
  <si>
    <t>Міжуніверситетська програма Erasmus+</t>
  </si>
  <si>
    <t>Наукове стажування професора кафедри органічної хімії, наукового керівника теми 22БФ037-05 хімічного факультету, д.х.н., проф. Войтенко З.В. 03.2022-08.2022, 11.2022-12.2022</t>
  </si>
  <si>
    <t>Інститут дослідження полімерів Макса Планка, м. Майнц</t>
  </si>
  <si>
    <t>Мультимодальні біокон'югати</t>
  </si>
  <si>
    <t>Грант, 01.06.2022 - 01.06.2023</t>
  </si>
  <si>
    <t>1 спільна публікація, що реферується у SCOPUSі</t>
  </si>
  <si>
    <t>Узбекістан</t>
  </si>
  <si>
    <t>Институт химии растительных веществ АН РУз</t>
  </si>
  <si>
    <t>Виділення та синтез сполук рослинного походження</t>
  </si>
  <si>
    <t>Договір про співпрацю, 17.01.2022 - 17.01.2027</t>
  </si>
  <si>
    <t>Спільні дослідження, публікації за результатами досліджень; участь в конференціях</t>
  </si>
  <si>
    <t>Кузів Юлія Іванівна, PhD</t>
  </si>
  <si>
    <t>НДЛ "Біорегулятори природного та синтетичного походження"</t>
  </si>
  <si>
    <t>Інститут Шарля Садрона-Університет Страсбурга, Франція</t>
  </si>
  <si>
    <t>24.05.2022 - 31.08.2022</t>
  </si>
  <si>
    <t>стажування</t>
  </si>
  <si>
    <t>Войтенко Зоя Всеволодівна, д.х.н., проф.</t>
  </si>
  <si>
    <t>кафедра органічної  хімії, НДЛ "Біорегулятори природного та синтетичного походження", тема 22БФ037-05</t>
  </si>
  <si>
    <t>Університет Поля Сабатьє, Тулуза, Франція</t>
  </si>
  <si>
    <t>09.03.2022 - 31.08.2022, 01.11.2022 - 31.12.2022</t>
  </si>
  <si>
    <t>856,670 тис. грн. (за курсом валют НБУ на 02.12.2022)</t>
  </si>
  <si>
    <t>Вільям Скотт</t>
  </si>
  <si>
    <t>Professor</t>
  </si>
  <si>
    <t>University of Purdue, ex-Eli Lilly</t>
  </si>
  <si>
    <t>читання лекцій; “Вибрані розділи медичної та комбінаторної хімії”</t>
  </si>
  <si>
    <t>1.11.2022 р., 8.11.2022 р., 15.11.2022 р.</t>
  </si>
  <si>
    <t>Герберт Вальдманн</t>
  </si>
  <si>
    <t>University of Dortmund</t>
  </si>
  <si>
    <t>читання лекції - “Природні сполуки та розробка лікарських засобів”</t>
  </si>
  <si>
    <t>06.12.2022 р.</t>
  </si>
  <si>
    <t xml:space="preserve">Омелян Тарас </t>
  </si>
  <si>
    <t>01.10.2017 - 31.09.2021</t>
  </si>
  <si>
    <t>21ДФ037-02</t>
  </si>
  <si>
    <t>Національна премія України імені Бориса Патона 2022 року</t>
  </si>
  <si>
    <t>Створення органічних сполук для сучасної медицини - важливої складової безпеки та обороноздатності України</t>
  </si>
  <si>
    <t>Григоренко Олександр Олегович</t>
  </si>
  <si>
    <t>професор</t>
  </si>
  <si>
    <t>д.х.н.</t>
  </si>
  <si>
    <t>21БФ037-01М, 22БФ037-02</t>
  </si>
  <si>
    <t>Михайлюк Павло Костянтинович</t>
  </si>
  <si>
    <t xml:space="preserve">Старший науковий співробітник </t>
  </si>
  <si>
    <t>старший дослідник, д.х.н.</t>
  </si>
  <si>
    <t>22БФ037-05</t>
  </si>
  <si>
    <t>Мороз Юрій Сергійович</t>
  </si>
  <si>
    <t>докторант кафедри органічної хімії</t>
  </si>
  <si>
    <t>к.х.н., старший дослідник</t>
  </si>
  <si>
    <t>Стипендія Кабінету Міністрів України для молодих учених у 2020-2022 роках</t>
  </si>
  <si>
    <t>Флуоровані реагенти для фармацевтичної промисловості</t>
  </si>
  <si>
    <t>Медаль Почесного доктора (Honoris causa)</t>
  </si>
  <si>
    <t>Почесний доктор (Honoris causa) Університету Тулуза III – Поль Сабатьє (Франція)</t>
  </si>
  <si>
    <t>Войтенко Зоя Всеволодівна</t>
  </si>
  <si>
    <t>д.х.н., професор</t>
  </si>
  <si>
    <t>Стипендія імені М.С. Грушевського на 2022/2023 навчальний рік</t>
  </si>
  <si>
    <t>Гетероциклізації на основі функціоналізованих кумарині</t>
  </si>
  <si>
    <t>Глібов Євген Костянтинович</t>
  </si>
  <si>
    <t>аспірант/інженер ІІ категорії</t>
  </si>
  <si>
    <t>22БФ037-02</t>
  </si>
  <si>
    <t>Грамота, РМУ МОН України</t>
  </si>
  <si>
    <t>За всебічну підтримку іміджу молодих вчених та натхненну працю у розбудові наукового простору України</t>
  </si>
  <si>
    <t>Москвіна Вікторія Сергіївна</t>
  </si>
  <si>
    <t>доцент/с.н.с.</t>
  </si>
  <si>
    <t>Куліш Софія Володимирівна</t>
  </si>
  <si>
    <t>Стипендія імені М.С. Грушевського на I семестр 2022/2023 навчального року</t>
  </si>
  <si>
    <t>Стипендія</t>
  </si>
  <si>
    <t>4Б</t>
  </si>
  <si>
    <t>органічної хімії</t>
  </si>
  <si>
    <t>Москвіна Вікторія Сергіївна, к.х.н., ст.дослідник, доцент</t>
  </si>
  <si>
    <t>Інтерв’ю "LIVING THROUGH THE WAR IN UKRAINE"</t>
  </si>
  <si>
    <t>Журнал "CHEMISTRY WORLD", Royal Society of Chemistry</t>
  </si>
  <si>
    <t>https://www.chemistryworld.com/opinion/chemists-in-ukraine-viktoriia-moskvina/4015674.article, https://www.chemistryworld.com/opinion/living-through-the-war-in-ukraine/4015544.article</t>
  </si>
  <si>
    <t xml:space="preserve"> Сторінка Ради молодих вчених хімічного факультету  https://www.facebook.com/ScienceChem/, Сторінка Ради молодих вчених Університету https://www.facebook.com/rmnknu</t>
  </si>
  <si>
    <t>https://www.facebook.com/ScienceChem/, 
https://www.facebook.com/rmnknu</t>
  </si>
  <si>
    <t>впродовж року</t>
  </si>
  <si>
    <t>https://www.facebook.com/ScienceChem/,
https://www.facebook.com/rmnknu</t>
  </si>
  <si>
    <t>Москвіна Вікторія Сергіївна, к.х.н., ст.дослідник, доцент; 
Хиля Ольга Володимирівна, к.х.н., доцент</t>
  </si>
  <si>
    <t>Сторінка хімічного факультету (офіційна) https://www.facebook.com/chem.univ
Телеграм-канал хімічного факультету (офіційний)
https://t.me/chemdep_knu</t>
  </si>
  <si>
    <t>https://www.facebook.com/chem.univ
https://t.me/chemdep_knu</t>
  </si>
  <si>
    <t>Хиля Ольга Володимирівна, к.х.н., доцент</t>
  </si>
  <si>
    <t xml:space="preserve">Лекторій для юних хіміків (@chem_up) https://www.instagram.com/chem_up/
https://t.me/lecture_chemdep_knu </t>
  </si>
  <si>
    <t xml:space="preserve">https://www.instagram.com/chem_up/ 
https://t.me/lecture_chemdep_knu </t>
  </si>
  <si>
    <t>Освітній проект "Лекторій для юних хіміків" https://www.chem.univ.kiev.ua/for_entrant/lectures/; https://www.instagram.com/chem_up/ 
https://t.me/lecture_chemdep_knu</t>
  </si>
  <si>
    <t xml:space="preserve">Велика хімічна аудиторія хімічного факультету, 
Zoom-конференції, 
ютуб-канал хімічного факультету </t>
  </si>
  <si>
    <t>https://www.chem.univ.kiev.ua/for_entrant/lectures/; https://www.instagram.com/chem_up/ 
https://www.youtube.com/c/ХімічнийФакультетКНУіменіТарасаШевченка</t>
  </si>
  <si>
    <t>Хиля Ольга Володимирівна, к.х.н., доцент; 
Мілохов Демид Сергійович, к.х.н., доцент</t>
  </si>
  <si>
    <t>Тематичні Дні відкритих дверей хімічного факультету</t>
  </si>
  <si>
    <t>Хімічний факультет</t>
  </si>
  <si>
    <t>двічі на рік</t>
  </si>
  <si>
    <t>https://www.facebook.com/chem.univ,  https://www.chem.univ.kiev.ua/ua/for_entrant/open_day/</t>
  </si>
  <si>
    <t>Загальноуніверситетські дні відкритих дверей КНУ-Експо</t>
  </si>
  <si>
    <t>тричі на рік</t>
  </si>
  <si>
    <t>Мілохов Демид Сергійович, к.х.н., доцент;
Хиля Ольга Володимирівна, к.х.н., доцент</t>
  </si>
  <si>
    <t>YouTube-канал Хімічного факультету https://www.youtube.com/c/ХімічнийФакультетКНУіменіТарасаШевченка</t>
  </si>
  <si>
    <t>https://www.youtube.com/c/ХімічнийФакультетКНУіменіТарасаШевченка</t>
  </si>
  <si>
    <t xml:space="preserve">Захід з популяризації науки </t>
  </si>
  <si>
    <t>ТЦ</t>
  </si>
  <si>
    <t>24.12.2022 - 25.12.2022</t>
  </si>
  <si>
    <t>https://www.facebook.com/chem.univ
https://t.me/chemdep_knu
https://t.me/chemdep_knu
https://t.me/knu_vstup
https://www.facebook.com/knu.vstup</t>
  </si>
  <si>
    <t xml:space="preserve">Турнір Юних хіміків імені академіка В.В. Скопенка </t>
  </si>
  <si>
    <t>Хімічний факультет КНУ імені Тараса Шевченка</t>
  </si>
  <si>
    <t>січень 2022 р.</t>
  </si>
  <si>
    <t>https://www.facebook.com/chem.univ
https://t.me/chemdep_knu
https://t.me/chemdep_knu
https://t.me/knu_vstup
https://www.facebook.com/knu.vstup
https://chem.knu.ua/ua/welcome/</t>
  </si>
  <si>
    <t>Challenges for chemistry in Ukraine after the war: Ukrainian
science requires rebuilding and support</t>
  </si>
  <si>
    <t>стаття - https://doi.org/10.1073/pnas.2210686119</t>
  </si>
  <si>
    <t>https://www.pnas.org/doi/10.1073/pnas.2210686119</t>
  </si>
  <si>
    <t>The Ukrainian factor in early-stage drug discovery in the context of russian invasion: the case of Enamine Ltd.</t>
  </si>
  <si>
    <t>стаття - ACS Med. Chem. Lett. 2022, 13, 992–996. https://doi.org/10.1021/acsmedchemlett.2c00211</t>
  </si>
  <si>
    <t>10.06.2022 р.</t>
  </si>
  <si>
    <t>https://pubs.acs.org/doi/10.1021/acsmedchemlett.2c00211</t>
  </si>
  <si>
    <t>Публічна лекція про Нобелівську премію з хімії (2022) - "Про те, чи можливо створити складну органічну молекулу так само легко, як клацнути пальцями"</t>
  </si>
  <si>
    <t>https://www.nobilitet.com/</t>
  </si>
  <si>
    <t>3.12.2022 р.</t>
  </si>
  <si>
    <t>Професор кафедри органічної хімії, науковий керівник теми 21БФ037-01М хімічного факультету</t>
  </si>
  <si>
    <t>Molecules</t>
  </si>
  <si>
    <t>з 2022 р.</t>
  </si>
  <si>
    <t>Професор кафедри органічної хімі, науковий керівник  теми 22БФ037-05 хімічного факультету</t>
  </si>
  <si>
    <t>Франко-Український хімічний журнал (French-Ukrainian Journal of Chemistry) (Web of Science Core Collection – з 2017)</t>
  </si>
  <si>
    <t>2013 - 2022</t>
  </si>
  <si>
    <t xml:space="preserve">Левков Ігор Вікторович </t>
  </si>
  <si>
    <t>Молодший науковий співробітник теми 22БФ037-05 хімічного факультету</t>
  </si>
  <si>
    <t xml:space="preserve">Журнал теоретичної та експериментальної хімії) ()(Scopus – з 2005) </t>
  </si>
  <si>
    <t>Заступник декана хімічного факультету</t>
  </si>
  <si>
    <t>Functional Materials (Scopus/WoS)</t>
  </si>
  <si>
    <t>Міжнародна конференція конференція студентів та аспірантів «Сучасні проблеми хімії» 2022</t>
  </si>
  <si>
    <t>Аналітичної хімії</t>
  </si>
  <si>
    <t>Щербань Владислав Володимирович</t>
  </si>
  <si>
    <t>Саська Віта Валеріївна</t>
  </si>
  <si>
    <t>Островська Яна Сергіївна</t>
  </si>
  <si>
    <t>Войтенко Маргарита Сергіївна</t>
  </si>
  <si>
    <t>Ворожбян Анна Володимирівна</t>
  </si>
  <si>
    <t>Шабелько Андрій Русланович</t>
  </si>
  <si>
    <t>Медведовська Єлизавета Максимівна</t>
  </si>
  <si>
    <t>Перше місце</t>
  </si>
  <si>
    <t>Асп</t>
  </si>
  <si>
    <t>Друге місце</t>
  </si>
  <si>
    <t>4 к.</t>
  </si>
  <si>
    <t>Краща стендова доповідь</t>
  </si>
  <si>
    <t>Третє місце</t>
  </si>
  <si>
    <t>Магістр ІІ курс</t>
  </si>
  <si>
    <t>Кловак В. О.</t>
  </si>
  <si>
    <t>без, ступеня не включаючи аспірантів</t>
  </si>
  <si>
    <t>Мосендз А. О.</t>
  </si>
  <si>
    <t>Кузнецов М. І.</t>
  </si>
  <si>
    <t>Коржан Л. П.</t>
  </si>
  <si>
    <t>Шабелько А. Р.</t>
  </si>
  <si>
    <t xml:space="preserve">American Chemical Society </t>
  </si>
  <si>
    <t>Mісія ACS полягає в тому, щоб розвивати більш широке хімічне співробітництво та його практиків на благо Землі та людей. Бачення ACS полягає в тому, щоб покращити життя людей завдяки трансформаційній силі хімії.</t>
  </si>
  <si>
    <t>50 безкоштовних статей на рік через ACS Publications
25 безкоштовних сессій у SciFinder®
Підписка на щотижневий журнал ACS Chemical &amp; Engineering News (C&amp;EN)
Доступ до міжнародних відділень і місцевих секцій
Доступ до вебінарів ACS із прямими трансляціями та контентом за запитом (понад 200 записів) від експертів у відповідній галузі та світових лідерів у галузі хімічних наук, управління та бізнесу</t>
  </si>
  <si>
    <t>2022-2023</t>
  </si>
  <si>
    <t xml:space="preserve">Григоренко О.О., хімічний факультет, o.grygorenko@gmail.com </t>
  </si>
  <si>
    <t>Добриднєв О.В., хімічний факультет, alexey.pierrot@gmail.com</t>
  </si>
  <si>
    <t>COVID Moonshot</t>
  </si>
  <si>
    <t>COVID Moonshot — це некомерційний консорціум, який об’єднує вчених з усього світу і що займається відкриттям безпечних, доступних у всьому світі, простих у виробництві противірусних препаратів проти COVID-19 і майбутніх вірусних пандемій.
Проект розпочався як спонтанна віртуальна співпраця в березні 2020 року, коли група вчених, науковців, фармацевтичних дослідницьких груп і студентів розпочала всесвітню гонку для визначення нові молекул, які можуть блокувати інфекцію SARS-CoV-2.</t>
  </si>
  <si>
    <t>Завдяки цій безпрецедентній відкритій співпраці понад 150 вчених досягли швидкого прогресу в ідентифікації ключових сполук, які демонструють чудову противірусну активність проти головної протеази (Mpro) SARS-CoV-2. Ці багатообіцяючі молекули зараз проходять доклінічну оцінку, а консорціум працює над тим, щоб у 2024 році ця сполука стала першою в дослідженнях на людях.</t>
  </si>
  <si>
    <t>з 2020 р.</t>
  </si>
  <si>
    <t>Горічко М.В., хімічний факультет, 417lab@gmail.com</t>
  </si>
  <si>
    <t>НФДУ, Київ, конкурс «Підтримка досліджень провідних та молодих учених»</t>
  </si>
  <si>
    <t>Нові функціональні матеріали для вилучення і утилізації СО2</t>
  </si>
  <si>
    <t>Домасевич Костянтин Валентинович, д.х.н., п.н.с.,  хімічний факультет, НДЛ "Синтез неорганічних сполук та матеріалів для нової техніки"</t>
  </si>
  <si>
    <t>934 кошти пернесено на 2023 рік</t>
  </si>
  <si>
    <t>4991890 кошти пернесено на 2023 рік</t>
  </si>
  <si>
    <t>1434,3 кошти пернесено на 2023 рік</t>
  </si>
  <si>
    <t>Професор кафедри фізичної хімії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</si>
</sst>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0"/>
      <color rgb="FF22222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6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/>
    <xf numFmtId="0" fontId="5" fillId="0" borderId="0" xfId="0" applyFont="1" applyAlignment="1">
      <alignment horizontal="center" vertical="center"/>
    </xf>
    <xf numFmtId="0" fontId="12" fillId="0" borderId="5" xfId="0" applyFont="1" applyBorder="1"/>
    <xf numFmtId="0" fontId="5" fillId="0" borderId="2" xfId="0" applyFont="1" applyBorder="1" applyAlignment="1">
      <alignment horizontal="center" vertical="center" wrapText="1"/>
    </xf>
    <xf numFmtId="16" fontId="5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" fontId="5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" fontId="5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" fontId="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" fontId="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/>
    <xf numFmtId="0" fontId="3" fillId="0" borderId="0" xfId="0" applyFont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16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/>
    <xf numFmtId="0" fontId="13" fillId="2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0" fillId="0" borderId="10" xfId="0" applyBorder="1"/>
    <xf numFmtId="0" fontId="18" fillId="0" borderId="10" xfId="0" applyFont="1" applyBorder="1"/>
    <xf numFmtId="0" fontId="19" fillId="0" borderId="10" xfId="0" applyFont="1" applyBorder="1"/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20" fillId="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14" fontId="10" fillId="0" borderId="10" xfId="0" applyNumberFormat="1" applyFont="1" applyBorder="1" applyAlignment="1">
      <alignment horizontal="center" vertical="top" wrapText="1"/>
    </xf>
    <xf numFmtId="2" fontId="10" fillId="2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vertical="top"/>
    </xf>
    <xf numFmtId="0" fontId="10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vertical="top" wrapText="1"/>
    </xf>
    <xf numFmtId="14" fontId="10" fillId="2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2" borderId="10" xfId="0" applyFont="1" applyFill="1" applyBorder="1" applyAlignment="1">
      <alignment horizontal="center" vertical="top" wrapText="1"/>
    </xf>
    <xf numFmtId="14" fontId="8" fillId="2" borderId="10" xfId="0" applyNumberFormat="1" applyFont="1" applyFill="1" applyBorder="1" applyAlignment="1">
      <alignment horizontal="center" vertical="top" wrapText="1"/>
    </xf>
    <xf numFmtId="14" fontId="8" fillId="2" borderId="10" xfId="0" applyNumberFormat="1" applyFont="1" applyFill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/>
    </xf>
    <xf numFmtId="0" fontId="10" fillId="0" borderId="10" xfId="1" applyFont="1" applyBorder="1" applyAlignment="1">
      <alignment horizontal="left" vertical="top" wrapText="1"/>
    </xf>
    <xf numFmtId="0" fontId="10" fillId="2" borderId="10" xfId="1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12" fillId="2" borderId="10" xfId="0" applyFont="1" applyFill="1" applyBorder="1" applyAlignment="1">
      <alignment horizontal="left" vertical="top" wrapText="1"/>
    </xf>
    <xf numFmtId="0" fontId="22" fillId="2" borderId="10" xfId="2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/>
    </xf>
    <xf numFmtId="0" fontId="23" fillId="2" borderId="10" xfId="2" applyFont="1" applyFill="1" applyBorder="1" applyAlignment="1">
      <alignment horizontal="left" vertical="top" wrapText="1"/>
    </xf>
    <xf numFmtId="0" fontId="10" fillId="2" borderId="10" xfId="0" applyFont="1" applyFill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 applyProtection="1">
      <alignment horizontal="left" vertical="top"/>
      <protection locked="0"/>
    </xf>
    <xf numFmtId="0" fontId="24" fillId="2" borderId="10" xfId="2" applyFont="1" applyFill="1" applyBorder="1" applyAlignment="1" applyProtection="1">
      <alignment horizontal="left" vertical="top" wrapText="1"/>
      <protection locked="0"/>
    </xf>
    <xf numFmtId="0" fontId="25" fillId="2" borderId="10" xfId="2" applyFont="1" applyFill="1" applyBorder="1" applyAlignment="1" applyProtection="1">
      <alignment horizontal="left" vertical="top" wrapText="1"/>
      <protection locked="0"/>
    </xf>
    <xf numFmtId="2" fontId="10" fillId="6" borderId="10" xfId="0" applyNumberFormat="1" applyFont="1" applyFill="1" applyBorder="1" applyAlignment="1">
      <alignment horizontal="left" vertical="top" wrapText="1"/>
    </xf>
    <xf numFmtId="2" fontId="24" fillId="6" borderId="10" xfId="2" applyNumberFormat="1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/>
    </xf>
    <xf numFmtId="0" fontId="16" fillId="2" borderId="10" xfId="2" applyFill="1" applyBorder="1" applyAlignment="1">
      <alignment horizontal="left" vertical="top" wrapText="1"/>
    </xf>
    <xf numFmtId="0" fontId="25" fillId="2" borderId="10" xfId="2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12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/>
    </xf>
    <xf numFmtId="0" fontId="10" fillId="2" borderId="10" xfId="0" applyFont="1" applyFill="1" applyBorder="1" applyAlignment="1" applyProtection="1">
      <alignment horizontal="center" vertical="top"/>
      <protection locked="0"/>
    </xf>
    <xf numFmtId="2" fontId="10" fillId="6" borderId="10" xfId="0" applyNumberFormat="1" applyFont="1" applyFill="1" applyBorder="1" applyAlignment="1">
      <alignment horizontal="center" vertical="top" wrapText="1"/>
    </xf>
    <xf numFmtId="0" fontId="26" fillId="2" borderId="10" xfId="0" applyFont="1" applyFill="1" applyBorder="1" applyAlignment="1">
      <alignment horizontal="center" vertical="top"/>
    </xf>
    <xf numFmtId="0" fontId="19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3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0" fillId="0" borderId="0" xfId="0" applyNumberFormat="1"/>
  </cellXfs>
  <cellStyles count="3">
    <cellStyle name="Excel Built-in Normal" xfId="1" xr:uid="{00000000-0005-0000-0000-000000000000}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datky_&#1054;&#1088;&#1075;&#1072;&#1085;&#1110;&#1095;&#1085;&#1072;%20&#1061;&#1110;&#1084;&#111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.1"/>
      <sheetName val="2.2"/>
      <sheetName val="2.3"/>
      <sheetName val="6"/>
      <sheetName val="7.1"/>
      <sheetName val="8"/>
      <sheetName val="9"/>
      <sheetName val="10"/>
      <sheetName val="11"/>
      <sheetName val="12"/>
      <sheetName val="15.1"/>
      <sheetName val="15.2"/>
      <sheetName val="16"/>
      <sheetName val="17"/>
      <sheetName val="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compmod.org/" TargetMode="External"/><Relationship Id="rId13" Type="http://schemas.openxmlformats.org/officeDocument/2006/relationships/hyperlink" Target="https://www.instagram.com/chem_up/" TargetMode="External"/><Relationship Id="rId18" Type="http://schemas.openxmlformats.org/officeDocument/2006/relationships/hyperlink" Target="https://www.facebook.com/chem.univ," TargetMode="External"/><Relationship Id="rId26" Type="http://schemas.openxmlformats.org/officeDocument/2006/relationships/printerSettings" Target="../printerSettings/printerSettings17.bin"/><Relationship Id="rId3" Type="http://schemas.openxmlformats.org/officeDocument/2006/relationships/hyperlink" Target="http://compmod.org/" TargetMode="External"/><Relationship Id="rId21" Type="http://schemas.openxmlformats.org/officeDocument/2006/relationships/hyperlink" Target="https://www.facebook.com/chem.univ" TargetMode="External"/><Relationship Id="rId7" Type="http://schemas.openxmlformats.org/officeDocument/2006/relationships/hyperlink" Target="https://www.facebook.com/people/%D0%9D%D0%B0%D1%83%D0%BA%D0%BE%D0%B2%D0%B0-%D0%B3%D1%80%D1%83%D0%BF%D0%B0-%D0%93%D1%83%D1%80%D0%B0%D0%BB%D1%8C%D1%81%D1%8C%D0%BA%D0%BE%D0%B3%D0%BE-%D0%86%D0%9E/100063243938108/" TargetMode="External"/><Relationship Id="rId12" Type="http://schemas.openxmlformats.org/officeDocument/2006/relationships/hyperlink" Target="https://www.instagram.com/chem_up/" TargetMode="External"/><Relationship Id="rId17" Type="http://schemas.openxmlformats.org/officeDocument/2006/relationships/hyperlink" Target="https://www.facebook.com/chem.univ," TargetMode="External"/><Relationship Id="rId25" Type="http://schemas.openxmlformats.org/officeDocument/2006/relationships/hyperlink" Target="https://www.facebook.com/watch/?v=561787735483683" TargetMode="External"/><Relationship Id="rId2" Type="http://schemas.openxmlformats.org/officeDocument/2006/relationships/hyperlink" Target="https://ua.112.ua/" TargetMode="External"/><Relationship Id="rId16" Type="http://schemas.openxmlformats.org/officeDocument/2006/relationships/hyperlink" Target="https://www.instagram.com/chem_up/" TargetMode="External"/><Relationship Id="rId20" Type="http://schemas.openxmlformats.org/officeDocument/2006/relationships/hyperlink" Target="https://www.youtube.com/c/&#1061;&#1110;&#1084;&#1110;&#1095;&#1085;&#1080;&#1081;&#1060;&#1072;&#1082;&#1091;&#1083;&#1100;&#1090;&#1077;&#1090;&#1050;&#1053;&#1059;&#1110;&#1084;&#1077;&#1085;&#1110;&#1058;&#1072;&#1088;&#1072;&#1089;&#1072;&#1064;&#1077;&#1074;&#1095;&#1077;&#1085;&#1082;&#1072;" TargetMode="External"/><Relationship Id="rId1" Type="http://schemas.openxmlformats.org/officeDocument/2006/relationships/hyperlink" Target="http://compmod.org/" TargetMode="External"/><Relationship Id="rId6" Type="http://schemas.openxmlformats.org/officeDocument/2006/relationships/hyperlink" Target="https://www.facebook.com/people/%D0%9D%D0%B0%D1%83%D0%BA%D0%BE%D0%B2%D0%B0-%D0%B3%D1%80%D1%83%D0%BF%D0%B0-%D0%93%D1%83%D1%80%D0%B0%D0%BB%D1%8C%D1%81%D1%8C%D0%BA%D0%BE%D0%B3%D0%BE-%D0%86%D0%9E/100063243938108/" TargetMode="External"/><Relationship Id="rId11" Type="http://schemas.openxmlformats.org/officeDocument/2006/relationships/hyperlink" Target="https://www.chemistryworld.com/opinion/chemists-in-ukraine-viktoriia-moskvina/4015674.article," TargetMode="External"/><Relationship Id="rId24" Type="http://schemas.openxmlformats.org/officeDocument/2006/relationships/hyperlink" Target="https://www.facebook.com/chem.univ" TargetMode="External"/><Relationship Id="rId5" Type="http://schemas.openxmlformats.org/officeDocument/2006/relationships/hyperlink" Target="https://physchem.knu.ua/guralskyi" TargetMode="External"/><Relationship Id="rId15" Type="http://schemas.openxmlformats.org/officeDocument/2006/relationships/hyperlink" Target="https://www.instagram.com/chem_up/" TargetMode="External"/><Relationship Id="rId23" Type="http://schemas.openxmlformats.org/officeDocument/2006/relationships/hyperlink" Target="https://www.facebook.com/chem.univ" TargetMode="External"/><Relationship Id="rId10" Type="http://schemas.openxmlformats.org/officeDocument/2006/relationships/hyperlink" Target="http://compmod.org/" TargetMode="External"/><Relationship Id="rId19" Type="http://schemas.openxmlformats.org/officeDocument/2006/relationships/hyperlink" Target="https://www.youtube.com/c/&#1061;&#1110;&#1084;&#1110;&#1095;&#1085;&#1080;&#1081;&#1060;&#1072;&#1082;&#1091;&#1083;&#1100;&#1090;&#1077;&#1090;&#1050;&#1053;&#1059;&#1110;&#1084;&#1077;&#1085;&#1110;&#1058;&#1072;&#1088;&#1072;&#1089;&#1072;&#1064;&#1077;&#1074;&#1095;&#1077;&#1085;&#1082;&#1072;" TargetMode="External"/><Relationship Id="rId4" Type="http://schemas.openxmlformats.org/officeDocument/2006/relationships/hyperlink" Target="https://physchem.knu.ua/guralskyi" TargetMode="External"/><Relationship Id="rId9" Type="http://schemas.openxmlformats.org/officeDocument/2006/relationships/hyperlink" Target="https://ua.112.ua/" TargetMode="External"/><Relationship Id="rId14" Type="http://schemas.openxmlformats.org/officeDocument/2006/relationships/hyperlink" Target="http://compmod.org/" TargetMode="External"/><Relationship Id="rId22" Type="http://schemas.openxmlformats.org/officeDocument/2006/relationships/hyperlink" Target="https://www.facebook.com/chem.univ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opLeftCell="A7" workbookViewId="0">
      <selection activeCell="L12" sqref="L12"/>
    </sheetView>
  </sheetViews>
  <sheetFormatPr defaultRowHeight="15" x14ac:dyDescent="0.25"/>
  <cols>
    <col min="1" max="1" width="4.28515625" customWidth="1"/>
    <col min="2" max="2" width="22.28515625" customWidth="1"/>
    <col min="3" max="3" width="25.5703125" customWidth="1"/>
    <col min="4" max="4" width="22.140625" customWidth="1"/>
    <col min="5" max="5" width="10.28515625" style="1" customWidth="1"/>
    <col min="6" max="6" width="12.7109375" style="1" customWidth="1"/>
    <col min="7" max="7" width="11.85546875" style="1" customWidth="1"/>
    <col min="8" max="8" width="10" style="1" customWidth="1"/>
    <col min="9" max="9" width="9.7109375" style="1" customWidth="1"/>
    <col min="10" max="10" width="9.140625" style="1" customWidth="1"/>
    <col min="16" max="16" width="13.7109375" customWidth="1"/>
  </cols>
  <sheetData>
    <row r="1" spans="1:17" ht="15.75" x14ac:dyDescent="0.25">
      <c r="A1" s="141" t="s">
        <v>109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7" ht="38.1" customHeight="1" x14ac:dyDescent="0.25">
      <c r="A2" s="142" t="s">
        <v>89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7" ht="12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7" ht="15.2" customHeight="1" x14ac:dyDescent="0.25">
      <c r="A4" s="143" t="s">
        <v>3</v>
      </c>
      <c r="B4" s="146" t="s">
        <v>90</v>
      </c>
      <c r="C4" s="143" t="s">
        <v>91</v>
      </c>
      <c r="D4" s="143" t="s">
        <v>98</v>
      </c>
      <c r="E4" s="143" t="s">
        <v>0</v>
      </c>
      <c r="F4" s="143"/>
      <c r="G4" s="143" t="s">
        <v>78</v>
      </c>
      <c r="H4" s="143"/>
      <c r="I4" s="143"/>
      <c r="J4" s="143"/>
      <c r="P4" s="162"/>
      <c r="Q4" s="162"/>
    </row>
    <row r="5" spans="1:17" ht="25.9" customHeight="1" x14ac:dyDescent="0.25">
      <c r="A5" s="143"/>
      <c r="B5" s="147"/>
      <c r="C5" s="143"/>
      <c r="D5" s="143"/>
      <c r="E5" s="143"/>
      <c r="F5" s="143"/>
      <c r="G5" s="143"/>
      <c r="H5" s="143"/>
      <c r="I5" s="143"/>
      <c r="J5" s="143"/>
      <c r="P5" s="162"/>
      <c r="Q5" s="162"/>
    </row>
    <row r="6" spans="1:17" ht="30" customHeight="1" x14ac:dyDescent="0.25">
      <c r="A6" s="143"/>
      <c r="B6" s="147"/>
      <c r="C6" s="143"/>
      <c r="D6" s="143"/>
      <c r="E6" s="143" t="s">
        <v>76</v>
      </c>
      <c r="F6" s="143" t="s">
        <v>77</v>
      </c>
      <c r="G6" s="144" t="s">
        <v>92</v>
      </c>
      <c r="H6" s="145"/>
      <c r="I6" s="143" t="s">
        <v>93</v>
      </c>
      <c r="J6" s="143"/>
      <c r="P6" s="162"/>
      <c r="Q6" s="162"/>
    </row>
    <row r="7" spans="1:17" ht="36.950000000000003" customHeight="1" x14ac:dyDescent="0.25">
      <c r="A7" s="143"/>
      <c r="B7" s="148"/>
      <c r="C7" s="143"/>
      <c r="D7" s="143"/>
      <c r="E7" s="143"/>
      <c r="F7" s="143"/>
      <c r="G7" s="55" t="s">
        <v>94</v>
      </c>
      <c r="H7" s="55" t="s">
        <v>95</v>
      </c>
      <c r="I7" s="55" t="s">
        <v>94</v>
      </c>
      <c r="J7" s="55" t="s">
        <v>95</v>
      </c>
      <c r="P7" s="162"/>
      <c r="Q7" s="162"/>
    </row>
    <row r="8" spans="1:17" ht="77.25" customHeight="1" x14ac:dyDescent="0.25">
      <c r="A8" s="73">
        <v>1</v>
      </c>
      <c r="B8" s="74" t="s">
        <v>210</v>
      </c>
      <c r="C8" s="74" t="s">
        <v>211</v>
      </c>
      <c r="D8" s="75" t="s">
        <v>212</v>
      </c>
      <c r="E8" s="76">
        <v>44390</v>
      </c>
      <c r="F8" s="76">
        <v>44756</v>
      </c>
      <c r="G8" s="77">
        <v>2458.1999999999998</v>
      </c>
      <c r="H8" s="77">
        <v>2458.1999999999998</v>
      </c>
      <c r="I8" s="77">
        <v>1682.7</v>
      </c>
      <c r="J8" s="77">
        <v>1682.7</v>
      </c>
      <c r="P8" s="162"/>
      <c r="Q8" s="162"/>
    </row>
    <row r="9" spans="1:17" ht="70.349999999999994" customHeight="1" x14ac:dyDescent="0.25">
      <c r="A9" s="73">
        <v>2</v>
      </c>
      <c r="B9" s="74" t="s">
        <v>238</v>
      </c>
      <c r="C9" s="74" t="s">
        <v>239</v>
      </c>
      <c r="D9" s="75" t="s">
        <v>240</v>
      </c>
      <c r="E9" s="76">
        <v>44562</v>
      </c>
      <c r="F9" s="76">
        <v>45657</v>
      </c>
      <c r="G9" s="77">
        <v>2960</v>
      </c>
      <c r="H9" s="77">
        <v>2960</v>
      </c>
      <c r="I9" s="77" t="s">
        <v>582</v>
      </c>
      <c r="J9" s="77">
        <v>934</v>
      </c>
      <c r="P9" s="162"/>
      <c r="Q9" s="162"/>
    </row>
    <row r="10" spans="1:17" ht="81.75" customHeight="1" x14ac:dyDescent="0.25">
      <c r="A10" s="73">
        <v>3</v>
      </c>
      <c r="B10" s="74" t="s">
        <v>238</v>
      </c>
      <c r="C10" s="74" t="s">
        <v>360</v>
      </c>
      <c r="D10" s="75" t="s">
        <v>361</v>
      </c>
      <c r="E10" s="76">
        <v>43831</v>
      </c>
      <c r="F10" s="76">
        <v>45291</v>
      </c>
      <c r="G10" s="79">
        <v>10907840</v>
      </c>
      <c r="H10" s="79">
        <v>10907840</v>
      </c>
      <c r="I10" s="79" t="s">
        <v>583</v>
      </c>
      <c r="J10" s="79">
        <v>4991890</v>
      </c>
      <c r="P10" s="162"/>
      <c r="Q10" s="162"/>
    </row>
    <row r="11" spans="1:17" ht="89.25" x14ac:dyDescent="0.25">
      <c r="A11" s="73">
        <v>4</v>
      </c>
      <c r="B11" s="74" t="s">
        <v>579</v>
      </c>
      <c r="C11" s="74" t="s">
        <v>580</v>
      </c>
      <c r="D11" s="75" t="s">
        <v>581</v>
      </c>
      <c r="E11" s="76">
        <v>44136</v>
      </c>
      <c r="F11" s="76">
        <v>44910</v>
      </c>
      <c r="G11" s="77">
        <v>3300</v>
      </c>
      <c r="H11" s="77">
        <v>3300</v>
      </c>
      <c r="I11" s="77" t="s">
        <v>584</v>
      </c>
      <c r="J11" s="77">
        <v>1434.3</v>
      </c>
    </row>
    <row r="12" spans="1:17" ht="51" x14ac:dyDescent="0.25">
      <c r="A12" s="73">
        <v>5</v>
      </c>
      <c r="B12" s="83" t="s">
        <v>413</v>
      </c>
      <c r="C12" s="89" t="s">
        <v>414</v>
      </c>
      <c r="D12" s="90" t="s">
        <v>412</v>
      </c>
      <c r="E12" s="85">
        <v>44819</v>
      </c>
      <c r="F12" s="85">
        <v>45090</v>
      </c>
      <c r="G12" s="86">
        <f>SUM(G8:G11)</f>
        <v>10916558.199999999</v>
      </c>
      <c r="I12" s="86">
        <v>440</v>
      </c>
      <c r="J12" s="86">
        <v>440</v>
      </c>
    </row>
    <row r="13" spans="1:17" x14ac:dyDescent="0.25">
      <c r="A13" s="140" t="s">
        <v>1</v>
      </c>
      <c r="B13" s="140"/>
      <c r="C13" s="140"/>
      <c r="D13" s="140"/>
      <c r="E13" s="140"/>
      <c r="F13" s="140"/>
      <c r="G13" s="11">
        <v>2183311640</v>
      </c>
      <c r="H13" s="86">
        <f>SUM(H8:H11)</f>
        <v>10916558.199999999</v>
      </c>
      <c r="I13" s="11">
        <f>SUM(I8:I12)</f>
        <v>2122.6999999999998</v>
      </c>
      <c r="J13" s="11">
        <f>SUM(J8:J12)</f>
        <v>4996381</v>
      </c>
    </row>
  </sheetData>
  <mergeCells count="13">
    <mergeCell ref="A13:F13"/>
    <mergeCell ref="A1:J1"/>
    <mergeCell ref="A2:J2"/>
    <mergeCell ref="G4:J5"/>
    <mergeCell ref="E4:F5"/>
    <mergeCell ref="G6:H6"/>
    <mergeCell ref="I6:J6"/>
    <mergeCell ref="A4:A7"/>
    <mergeCell ref="C4:C7"/>
    <mergeCell ref="D4:D7"/>
    <mergeCell ref="E6:E7"/>
    <mergeCell ref="F6:F7"/>
    <mergeCell ref="B4:B7"/>
  </mergeCells>
  <pageMargins left="0.25" right="0.25" top="0.75" bottom="0.75" header="0.3" footer="0.3"/>
  <pageSetup paperSize="9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"/>
  <sheetViews>
    <sheetView workbookViewId="0">
      <selection activeCell="C13" sqref="C13"/>
    </sheetView>
  </sheetViews>
  <sheetFormatPr defaultRowHeight="15" x14ac:dyDescent="0.25"/>
  <cols>
    <col min="1" max="1" width="8.28515625" customWidth="1"/>
    <col min="2" max="2" width="27.42578125" customWidth="1"/>
    <col min="3" max="3" width="19.140625" customWidth="1"/>
    <col min="4" max="4" width="26.42578125" customWidth="1"/>
    <col min="5" max="5" width="17.5703125" customWidth="1"/>
    <col min="6" max="6" width="24.7109375" customWidth="1"/>
    <col min="7" max="7" width="19.28515625" customWidth="1"/>
  </cols>
  <sheetData>
    <row r="1" spans="1:7" x14ac:dyDescent="0.25">
      <c r="A1" s="153" t="s">
        <v>37</v>
      </c>
      <c r="B1" s="153"/>
      <c r="C1" s="153"/>
      <c r="D1" s="153"/>
      <c r="E1" s="153"/>
      <c r="F1" s="153"/>
      <c r="G1" s="153"/>
    </row>
    <row r="2" spans="1:7" x14ac:dyDescent="0.25">
      <c r="A2" s="152" t="s">
        <v>38</v>
      </c>
      <c r="B2" s="152"/>
      <c r="C2" s="152"/>
      <c r="D2" s="152"/>
      <c r="E2" s="152"/>
      <c r="F2" s="152"/>
      <c r="G2" s="152"/>
    </row>
    <row r="3" spans="1:7" ht="22.7" customHeight="1" x14ac:dyDescent="0.25">
      <c r="A3" s="19"/>
      <c r="B3" s="20"/>
      <c r="C3" s="19"/>
      <c r="D3" s="19"/>
      <c r="E3" s="19"/>
      <c r="F3" s="19"/>
      <c r="G3" s="19"/>
    </row>
    <row r="4" spans="1:7" s="10" customFormat="1" ht="25.5" x14ac:dyDescent="0.25">
      <c r="A4" s="55" t="s">
        <v>3</v>
      </c>
      <c r="B4" s="55" t="s">
        <v>39</v>
      </c>
      <c r="C4" s="55" t="s">
        <v>40</v>
      </c>
      <c r="D4" s="55" t="s">
        <v>108</v>
      </c>
      <c r="E4" s="55" t="s">
        <v>41</v>
      </c>
      <c r="F4" s="55" t="s">
        <v>42</v>
      </c>
      <c r="G4" s="55" t="s">
        <v>43</v>
      </c>
    </row>
    <row r="5" spans="1:7" ht="38.25" x14ac:dyDescent="0.25">
      <c r="A5" s="73">
        <v>1</v>
      </c>
      <c r="B5" s="83" t="s">
        <v>445</v>
      </c>
      <c r="C5" s="83" t="s">
        <v>446</v>
      </c>
      <c r="D5" s="83" t="s">
        <v>447</v>
      </c>
      <c r="E5" s="99" t="s">
        <v>217</v>
      </c>
      <c r="F5" s="83" t="s">
        <v>448</v>
      </c>
      <c r="G5" s="83" t="s">
        <v>449</v>
      </c>
    </row>
    <row r="6" spans="1:7" ht="38.25" x14ac:dyDescent="0.25">
      <c r="A6" s="73">
        <v>2</v>
      </c>
      <c r="B6" s="83" t="s">
        <v>450</v>
      </c>
      <c r="C6" s="83" t="s">
        <v>446</v>
      </c>
      <c r="D6" s="83" t="s">
        <v>451</v>
      </c>
      <c r="E6" s="83" t="s">
        <v>265</v>
      </c>
      <c r="F6" s="83" t="s">
        <v>452</v>
      </c>
      <c r="G6" s="83" t="s">
        <v>453</v>
      </c>
    </row>
    <row r="7" spans="1:7" x14ac:dyDescent="0.25">
      <c r="A7" s="12"/>
      <c r="B7" s="61"/>
      <c r="C7" s="61"/>
      <c r="D7" s="61"/>
      <c r="E7" s="61"/>
      <c r="F7" s="61"/>
      <c r="G7" s="61"/>
    </row>
  </sheetData>
  <mergeCells count="2">
    <mergeCell ref="A2:G2"/>
    <mergeCell ref="A1:G1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0"/>
  <sheetViews>
    <sheetView topLeftCell="A10" workbookViewId="0">
      <selection activeCell="D23" sqref="D23"/>
    </sheetView>
  </sheetViews>
  <sheetFormatPr defaultRowHeight="15" x14ac:dyDescent="0.25"/>
  <cols>
    <col min="1" max="1" width="5" customWidth="1"/>
    <col min="2" max="2" width="33.85546875" customWidth="1"/>
    <col min="3" max="3" width="19" customWidth="1"/>
    <col min="4" max="4" width="16.85546875" customWidth="1"/>
    <col min="5" max="5" width="15" customWidth="1"/>
    <col min="6" max="6" width="20" customWidth="1"/>
    <col min="7" max="7" width="16.42578125" customWidth="1"/>
  </cols>
  <sheetData>
    <row r="1" spans="1:7" ht="15.75" x14ac:dyDescent="0.25">
      <c r="A1" s="141" t="s">
        <v>44</v>
      </c>
      <c r="B1" s="141"/>
      <c r="C1" s="141"/>
      <c r="D1" s="141"/>
      <c r="E1" s="141"/>
      <c r="F1" s="141"/>
      <c r="G1" s="141"/>
    </row>
    <row r="2" spans="1:7" ht="15.75" x14ac:dyDescent="0.25">
      <c r="A2" s="141" t="s">
        <v>69</v>
      </c>
      <c r="B2" s="141"/>
      <c r="C2" s="141"/>
      <c r="D2" s="141"/>
      <c r="E2" s="141"/>
      <c r="F2" s="141"/>
      <c r="G2" s="141"/>
    </row>
    <row r="3" spans="1:7" ht="15.75" x14ac:dyDescent="0.25">
      <c r="A3" s="2"/>
    </row>
    <row r="4" spans="1:7" s="8" customFormat="1" ht="36" x14ac:dyDescent="0.25">
      <c r="A4" s="56" t="s">
        <v>3</v>
      </c>
      <c r="B4" s="56" t="s">
        <v>45</v>
      </c>
      <c r="C4" s="56" t="s">
        <v>46</v>
      </c>
      <c r="D4" s="56" t="s">
        <v>47</v>
      </c>
      <c r="E4" s="56" t="s">
        <v>73</v>
      </c>
      <c r="F4" s="56" t="s">
        <v>48</v>
      </c>
      <c r="G4" s="56" t="s">
        <v>71</v>
      </c>
    </row>
    <row r="5" spans="1:7" ht="17.25" customHeight="1" x14ac:dyDescent="0.25">
      <c r="A5" s="39"/>
      <c r="B5" s="40"/>
      <c r="C5" s="40"/>
      <c r="D5" s="41"/>
      <c r="E5" s="40"/>
      <c r="F5" s="40"/>
      <c r="G5" s="42"/>
    </row>
    <row r="6" spans="1:7" ht="15.75" x14ac:dyDescent="0.25">
      <c r="A6" s="2"/>
    </row>
    <row r="7" spans="1:7" ht="15.75" x14ac:dyDescent="0.25">
      <c r="A7" s="2"/>
    </row>
    <row r="8" spans="1:7" ht="15.75" x14ac:dyDescent="0.25">
      <c r="A8" s="141" t="s">
        <v>187</v>
      </c>
      <c r="B8" s="141"/>
      <c r="C8" s="141"/>
      <c r="D8" s="141"/>
      <c r="E8" s="141"/>
      <c r="F8" s="141"/>
      <c r="G8" s="141"/>
    </row>
    <row r="9" spans="1:7" ht="15.75" x14ac:dyDescent="0.25">
      <c r="A9" s="2"/>
    </row>
    <row r="10" spans="1:7" s="8" customFormat="1" ht="36" x14ac:dyDescent="0.25">
      <c r="A10" s="56" t="s">
        <v>3</v>
      </c>
      <c r="B10" s="56" t="s">
        <v>45</v>
      </c>
      <c r="C10" s="56" t="s">
        <v>75</v>
      </c>
      <c r="D10" s="56" t="s">
        <v>47</v>
      </c>
      <c r="E10" s="56" t="s">
        <v>74</v>
      </c>
      <c r="F10" s="56" t="s">
        <v>48</v>
      </c>
      <c r="G10" s="56" t="s">
        <v>71</v>
      </c>
    </row>
    <row r="11" spans="1:7" ht="17.850000000000001" customHeight="1" x14ac:dyDescent="0.25">
      <c r="A11" s="73">
        <v>1</v>
      </c>
      <c r="B11" s="59" t="s">
        <v>287</v>
      </c>
      <c r="C11" s="59" t="s">
        <v>288</v>
      </c>
      <c r="D11" s="97">
        <v>44586</v>
      </c>
      <c r="E11" s="92" t="s">
        <v>49</v>
      </c>
      <c r="F11" s="59" t="s">
        <v>289</v>
      </c>
      <c r="G11" s="92" t="s">
        <v>290</v>
      </c>
    </row>
    <row r="12" spans="1:7" ht="25.5" x14ac:dyDescent="0.25">
      <c r="A12" s="80">
        <v>2</v>
      </c>
      <c r="B12" s="59" t="s">
        <v>291</v>
      </c>
      <c r="C12" s="59" t="s">
        <v>288</v>
      </c>
      <c r="D12" s="97">
        <v>44586</v>
      </c>
      <c r="E12" s="92" t="s">
        <v>49</v>
      </c>
      <c r="F12" s="59" t="s">
        <v>289</v>
      </c>
      <c r="G12" s="92" t="s">
        <v>290</v>
      </c>
    </row>
    <row r="13" spans="1:7" ht="25.5" x14ac:dyDescent="0.25">
      <c r="A13" s="80">
        <v>3</v>
      </c>
      <c r="B13" s="98" t="s">
        <v>343</v>
      </c>
      <c r="C13" s="98" t="s">
        <v>344</v>
      </c>
      <c r="D13" s="106">
        <v>44873</v>
      </c>
      <c r="E13" s="104" t="s">
        <v>49</v>
      </c>
      <c r="F13" s="98" t="s">
        <v>289</v>
      </c>
      <c r="G13" s="104" t="s">
        <v>345</v>
      </c>
    </row>
    <row r="14" spans="1:7" ht="25.5" x14ac:dyDescent="0.25">
      <c r="A14" s="80">
        <v>4</v>
      </c>
      <c r="B14" s="59" t="s">
        <v>410</v>
      </c>
      <c r="C14" s="59" t="s">
        <v>288</v>
      </c>
      <c r="D14" s="97">
        <v>44643</v>
      </c>
      <c r="E14" s="92" t="s">
        <v>49</v>
      </c>
      <c r="F14" s="59" t="s">
        <v>289</v>
      </c>
      <c r="G14" s="92" t="s">
        <v>411</v>
      </c>
    </row>
    <row r="15" spans="1:7" ht="25.5" x14ac:dyDescent="0.25">
      <c r="A15" s="100">
        <v>5</v>
      </c>
      <c r="B15" s="83" t="s">
        <v>454</v>
      </c>
      <c r="C15" s="83" t="s">
        <v>455</v>
      </c>
      <c r="D15" s="107">
        <v>44537</v>
      </c>
      <c r="E15" s="82" t="s">
        <v>49</v>
      </c>
      <c r="F15" s="83" t="s">
        <v>289</v>
      </c>
      <c r="G15" s="82" t="s">
        <v>456</v>
      </c>
    </row>
    <row r="16" spans="1:7" x14ac:dyDescent="0.25">
      <c r="B16" s="64"/>
      <c r="C16" s="64"/>
      <c r="D16" s="65"/>
      <c r="E16" s="64"/>
      <c r="F16" s="64"/>
      <c r="G16" s="64"/>
    </row>
    <row r="17" spans="1:7" ht="15.75" x14ac:dyDescent="0.25">
      <c r="A17" s="141" t="s">
        <v>70</v>
      </c>
      <c r="B17" s="141"/>
      <c r="C17" s="141"/>
      <c r="D17" s="141"/>
      <c r="E17" s="141"/>
      <c r="F17" s="141"/>
      <c r="G17" s="141"/>
    </row>
    <row r="18" spans="1:7" ht="15.75" x14ac:dyDescent="0.25">
      <c r="A18" s="2"/>
    </row>
    <row r="19" spans="1:7" s="8" customFormat="1" ht="36" x14ac:dyDescent="0.25">
      <c r="A19" s="56" t="s">
        <v>3</v>
      </c>
      <c r="B19" s="56" t="s">
        <v>45</v>
      </c>
      <c r="C19" s="56" t="s">
        <v>75</v>
      </c>
      <c r="D19" s="56" t="s">
        <v>47</v>
      </c>
      <c r="E19" s="56" t="s">
        <v>74</v>
      </c>
      <c r="F19" s="56" t="s">
        <v>48</v>
      </c>
      <c r="G19" s="56" t="s">
        <v>71</v>
      </c>
    </row>
    <row r="20" spans="1:7" ht="17.25" customHeight="1" x14ac:dyDescent="0.25">
      <c r="A20" s="39"/>
      <c r="B20" s="37"/>
      <c r="C20" s="37"/>
      <c r="D20" s="43"/>
      <c r="E20" s="37"/>
      <c r="F20" s="37"/>
      <c r="G20" s="37"/>
    </row>
  </sheetData>
  <mergeCells count="4">
    <mergeCell ref="A2:G2"/>
    <mergeCell ref="A1:G1"/>
    <mergeCell ref="A17:G17"/>
    <mergeCell ref="A8:G8"/>
  </mergeCells>
  <pageMargins left="0.19685039370078741" right="0.19685039370078741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"/>
  <sheetViews>
    <sheetView workbookViewId="0">
      <selection activeCell="A13" sqref="A13"/>
    </sheetView>
  </sheetViews>
  <sheetFormatPr defaultRowHeight="15" x14ac:dyDescent="0.25"/>
  <cols>
    <col min="1" max="1" width="5.140625" customWidth="1"/>
    <col min="2" max="2" width="21.5703125" customWidth="1"/>
    <col min="3" max="3" width="37.28515625" customWidth="1"/>
    <col min="4" max="4" width="22" customWidth="1"/>
    <col min="5" max="5" width="20.5703125" customWidth="1"/>
    <col min="6" max="6" width="19.28515625" customWidth="1"/>
    <col min="7" max="7" width="15.140625" customWidth="1"/>
  </cols>
  <sheetData>
    <row r="1" spans="1:7" ht="15.75" x14ac:dyDescent="0.25">
      <c r="A1" s="141" t="s">
        <v>51</v>
      </c>
      <c r="B1" s="141"/>
      <c r="C1" s="141"/>
      <c r="D1" s="141"/>
      <c r="E1" s="141"/>
      <c r="F1" s="141"/>
      <c r="G1" s="141"/>
    </row>
    <row r="2" spans="1:7" ht="15.75" customHeight="1" x14ac:dyDescent="0.25">
      <c r="A2" s="142" t="s">
        <v>52</v>
      </c>
      <c r="B2" s="142"/>
      <c r="C2" s="142"/>
      <c r="D2" s="142"/>
      <c r="E2" s="142"/>
      <c r="F2" s="142"/>
      <c r="G2" s="142"/>
    </row>
    <row r="3" spans="1:7" ht="15.75" x14ac:dyDescent="0.25">
      <c r="A3" s="2"/>
    </row>
    <row r="4" spans="1:7" ht="56.1" customHeight="1" x14ac:dyDescent="0.25">
      <c r="A4" s="55" t="s">
        <v>3</v>
      </c>
      <c r="B4" s="55" t="s">
        <v>53</v>
      </c>
      <c r="C4" s="55" t="s">
        <v>54</v>
      </c>
      <c r="D4" s="55" t="s">
        <v>55</v>
      </c>
      <c r="E4" s="55" t="s">
        <v>56</v>
      </c>
      <c r="F4" s="55" t="s">
        <v>57</v>
      </c>
      <c r="G4" s="55" t="s">
        <v>107</v>
      </c>
    </row>
    <row r="5" spans="1:7" ht="85.5" customHeight="1" x14ac:dyDescent="0.25">
      <c r="A5" s="82">
        <v>1</v>
      </c>
      <c r="B5" s="108" t="s">
        <v>292</v>
      </c>
      <c r="C5" s="108" t="s">
        <v>293</v>
      </c>
      <c r="D5" s="108" t="s">
        <v>294</v>
      </c>
      <c r="E5" s="108" t="s">
        <v>295</v>
      </c>
      <c r="F5" s="108" t="s">
        <v>296</v>
      </c>
      <c r="G5" s="108" t="s">
        <v>297</v>
      </c>
    </row>
    <row r="6" spans="1:7" ht="38.25" x14ac:dyDescent="0.25">
      <c r="A6" s="82">
        <v>2</v>
      </c>
      <c r="B6" s="109" t="s">
        <v>346</v>
      </c>
      <c r="C6" s="109" t="s">
        <v>347</v>
      </c>
      <c r="D6" s="109" t="s">
        <v>343</v>
      </c>
      <c r="E6" s="109" t="s">
        <v>348</v>
      </c>
      <c r="F6" s="109" t="s">
        <v>349</v>
      </c>
      <c r="G6" s="109" t="s">
        <v>345</v>
      </c>
    </row>
    <row r="7" spans="1:7" ht="38.25" x14ac:dyDescent="0.25">
      <c r="A7" s="103">
        <v>3</v>
      </c>
      <c r="B7" s="108" t="s">
        <v>457</v>
      </c>
      <c r="C7" s="108" t="s">
        <v>458</v>
      </c>
      <c r="D7" s="108" t="s">
        <v>459</v>
      </c>
      <c r="E7" s="108" t="s">
        <v>460</v>
      </c>
      <c r="F7" s="108" t="s">
        <v>461</v>
      </c>
      <c r="G7" s="108" t="s">
        <v>462</v>
      </c>
    </row>
    <row r="8" spans="1:7" ht="38.25" x14ac:dyDescent="0.25">
      <c r="A8" s="82">
        <v>4</v>
      </c>
      <c r="B8" s="108" t="s">
        <v>457</v>
      </c>
      <c r="C8" s="108" t="s">
        <v>458</v>
      </c>
      <c r="D8" s="108" t="s">
        <v>463</v>
      </c>
      <c r="E8" s="108" t="s">
        <v>464</v>
      </c>
      <c r="F8" s="108" t="s">
        <v>465</v>
      </c>
      <c r="G8" s="108" t="s">
        <v>466</v>
      </c>
    </row>
    <row r="9" spans="1:7" ht="38.25" x14ac:dyDescent="0.25">
      <c r="A9" s="82">
        <v>5</v>
      </c>
      <c r="B9" s="108" t="s">
        <v>457</v>
      </c>
      <c r="C9" s="108" t="s">
        <v>458</v>
      </c>
      <c r="D9" s="108" t="s">
        <v>467</v>
      </c>
      <c r="E9" s="108" t="s">
        <v>468</v>
      </c>
      <c r="F9" s="108" t="s">
        <v>469</v>
      </c>
      <c r="G9" s="108">
        <f>-'[1]12'!E144</f>
        <v>0</v>
      </c>
    </row>
    <row r="10" spans="1:7" ht="51" x14ac:dyDescent="0.25">
      <c r="A10" s="103">
        <v>6</v>
      </c>
      <c r="B10" s="83" t="s">
        <v>470</v>
      </c>
      <c r="C10" s="83" t="s">
        <v>471</v>
      </c>
      <c r="D10" s="83" t="s">
        <v>463</v>
      </c>
      <c r="E10" s="83" t="s">
        <v>464</v>
      </c>
      <c r="F10" s="83" t="s">
        <v>465</v>
      </c>
      <c r="G10" s="83" t="s">
        <v>466</v>
      </c>
    </row>
    <row r="11" spans="1:7" ht="38.25" x14ac:dyDescent="0.25">
      <c r="A11" s="82">
        <v>7</v>
      </c>
      <c r="B11" s="83" t="s">
        <v>472</v>
      </c>
      <c r="C11" s="110" t="s">
        <v>473</v>
      </c>
      <c r="D11" s="83" t="s">
        <v>474</v>
      </c>
      <c r="E11" s="83" t="s">
        <v>460</v>
      </c>
      <c r="F11" s="83" t="s">
        <v>475</v>
      </c>
      <c r="G11" s="83" t="s">
        <v>466</v>
      </c>
    </row>
    <row r="12" spans="1:7" ht="38.25" x14ac:dyDescent="0.25">
      <c r="A12" s="82">
        <v>8</v>
      </c>
      <c r="B12" s="83" t="s">
        <v>476</v>
      </c>
      <c r="C12" s="109" t="s">
        <v>477</v>
      </c>
      <c r="D12" s="108" t="s">
        <v>478</v>
      </c>
      <c r="E12" s="108" t="s">
        <v>479</v>
      </c>
      <c r="F12" s="108"/>
      <c r="G12" s="108" t="s">
        <v>480</v>
      </c>
    </row>
    <row r="13" spans="1:7" ht="38.25" x14ac:dyDescent="0.25">
      <c r="A13" s="111">
        <v>9</v>
      </c>
      <c r="B13" s="83" t="s">
        <v>481</v>
      </c>
      <c r="C13" s="83" t="s">
        <v>482</v>
      </c>
      <c r="D13" s="83" t="s">
        <v>483</v>
      </c>
      <c r="E13" s="83" t="s">
        <v>484</v>
      </c>
      <c r="F13" s="83" t="s">
        <v>469</v>
      </c>
      <c r="G13" s="108" t="s">
        <v>480</v>
      </c>
    </row>
  </sheetData>
  <mergeCells count="2">
    <mergeCell ref="A1:G1"/>
    <mergeCell ref="A2:G2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8"/>
  <sheetViews>
    <sheetView topLeftCell="A19" workbookViewId="0">
      <selection activeCell="B26" sqref="B26"/>
    </sheetView>
  </sheetViews>
  <sheetFormatPr defaultRowHeight="15" x14ac:dyDescent="0.25"/>
  <cols>
    <col min="1" max="1" width="10.42578125" customWidth="1"/>
    <col min="2" max="2" width="6.42578125" customWidth="1"/>
    <col min="3" max="3" width="26.85546875" customWidth="1"/>
    <col min="4" max="4" width="37.42578125" customWidth="1"/>
    <col min="5" max="5" width="22" customWidth="1"/>
    <col min="6" max="6" width="7" customWidth="1"/>
    <col min="7" max="7" width="29.5703125" customWidth="1"/>
  </cols>
  <sheetData>
    <row r="1" spans="1:7" x14ac:dyDescent="0.25">
      <c r="A1" s="153" t="s">
        <v>58</v>
      </c>
      <c r="B1" s="153"/>
      <c r="C1" s="153"/>
      <c r="D1" s="153"/>
      <c r="E1" s="153"/>
      <c r="F1" s="153"/>
      <c r="G1" s="153"/>
    </row>
    <row r="2" spans="1:7" x14ac:dyDescent="0.25">
      <c r="A2" s="153" t="s">
        <v>59</v>
      </c>
      <c r="B2" s="153"/>
      <c r="C2" s="153"/>
      <c r="D2" s="153"/>
      <c r="E2" s="153"/>
      <c r="F2" s="153"/>
      <c r="G2" s="153"/>
    </row>
    <row r="3" spans="1:7" x14ac:dyDescent="0.25">
      <c r="A3" s="20"/>
      <c r="B3" s="20"/>
      <c r="C3" s="20"/>
      <c r="D3" s="20"/>
      <c r="E3" s="20"/>
      <c r="F3" s="20"/>
      <c r="G3" s="20"/>
    </row>
    <row r="4" spans="1:7" ht="15.75" thickBot="1" x14ac:dyDescent="0.3">
      <c r="A4" s="153" t="s">
        <v>120</v>
      </c>
      <c r="B4" s="153"/>
      <c r="C4" s="153"/>
      <c r="D4" s="153"/>
      <c r="E4" s="153"/>
      <c r="F4" s="153"/>
      <c r="G4" s="153"/>
    </row>
    <row r="5" spans="1:7" ht="46.5" customHeight="1" thickBot="1" x14ac:dyDescent="0.3">
      <c r="A5" s="18" t="s">
        <v>60</v>
      </c>
      <c r="B5" s="22" t="s">
        <v>2</v>
      </c>
      <c r="C5" s="18" t="s">
        <v>55</v>
      </c>
      <c r="D5" s="18" t="s">
        <v>72</v>
      </c>
      <c r="E5" s="18" t="s">
        <v>61</v>
      </c>
      <c r="F5" s="18" t="s">
        <v>62</v>
      </c>
      <c r="G5" s="18" t="s">
        <v>63</v>
      </c>
    </row>
    <row r="6" spans="1:7" ht="15.75" thickBot="1" x14ac:dyDescent="0.3">
      <c r="A6" s="25"/>
      <c r="B6" s="26" t="s">
        <v>23</v>
      </c>
      <c r="C6" s="14"/>
      <c r="D6" s="14"/>
      <c r="E6" s="14"/>
      <c r="F6" s="14"/>
      <c r="G6" s="14"/>
    </row>
    <row r="7" spans="1:7" ht="27.2" customHeight="1" x14ac:dyDescent="0.25">
      <c r="A7" s="154"/>
      <c r="B7" s="154"/>
      <c r="C7" s="154"/>
      <c r="D7" s="154"/>
      <c r="E7" s="154"/>
      <c r="F7" s="154"/>
      <c r="G7" s="154"/>
    </row>
    <row r="8" spans="1:7" ht="15.75" thickBot="1" x14ac:dyDescent="0.3">
      <c r="A8" s="155" t="s">
        <v>116</v>
      </c>
      <c r="B8" s="155"/>
      <c r="C8" s="155"/>
      <c r="D8" s="155"/>
      <c r="E8" s="155"/>
      <c r="F8" s="155"/>
      <c r="G8" s="155"/>
    </row>
    <row r="9" spans="1:7" ht="15.75" thickBot="1" x14ac:dyDescent="0.3">
      <c r="A9" s="9" t="s">
        <v>60</v>
      </c>
      <c r="B9" s="9" t="s">
        <v>2</v>
      </c>
      <c r="C9" s="9" t="s">
        <v>55</v>
      </c>
      <c r="D9" s="9" t="s">
        <v>72</v>
      </c>
      <c r="E9" s="9" t="s">
        <v>61</v>
      </c>
      <c r="F9" s="9" t="s">
        <v>62</v>
      </c>
      <c r="G9" s="9" t="s">
        <v>63</v>
      </c>
    </row>
    <row r="10" spans="1:7" ht="36.75" customHeight="1" thickBot="1" x14ac:dyDescent="0.3">
      <c r="A10" s="27"/>
      <c r="B10" s="15"/>
      <c r="C10" s="14"/>
      <c r="D10" s="28"/>
      <c r="E10" s="14"/>
      <c r="F10" s="14"/>
      <c r="G10" s="14"/>
    </row>
    <row r="11" spans="1:7" ht="15.75" thickBot="1" x14ac:dyDescent="0.3">
      <c r="A11" s="27"/>
      <c r="B11" s="15" t="s">
        <v>23</v>
      </c>
      <c r="C11" s="21"/>
      <c r="D11" s="21"/>
      <c r="E11" s="21"/>
      <c r="F11" s="21"/>
      <c r="G11" s="21"/>
    </row>
    <row r="12" spans="1:7" ht="27.2" customHeight="1" x14ac:dyDescent="0.25">
      <c r="A12" s="154"/>
      <c r="B12" s="154"/>
      <c r="C12" s="154"/>
      <c r="D12" s="154"/>
      <c r="E12" s="154"/>
      <c r="F12" s="154"/>
      <c r="G12" s="154"/>
    </row>
    <row r="13" spans="1:7" ht="15.75" customHeight="1" thickBot="1" x14ac:dyDescent="0.3">
      <c r="A13" s="152" t="s">
        <v>117</v>
      </c>
      <c r="B13" s="152"/>
      <c r="C13" s="152"/>
      <c r="D13" s="152"/>
      <c r="E13" s="152"/>
      <c r="F13" s="152"/>
      <c r="G13" s="152"/>
    </row>
    <row r="14" spans="1:7" s="8" customFormat="1" ht="46.5" customHeight="1" thickBot="1" x14ac:dyDescent="0.3">
      <c r="A14" s="9" t="s">
        <v>60</v>
      </c>
      <c r="B14" s="9" t="s">
        <v>2</v>
      </c>
      <c r="C14" s="9" t="s">
        <v>55</v>
      </c>
      <c r="D14" s="9" t="s">
        <v>72</v>
      </c>
      <c r="E14" s="9" t="s">
        <v>61</v>
      </c>
      <c r="F14" s="9" t="s">
        <v>62</v>
      </c>
      <c r="G14" s="9" t="s">
        <v>63</v>
      </c>
    </row>
    <row r="15" spans="1:7" ht="15.75" thickBot="1" x14ac:dyDescent="0.3">
      <c r="A15" s="27"/>
      <c r="B15" s="15"/>
      <c r="C15" s="13"/>
      <c r="D15" s="13"/>
      <c r="E15" s="13"/>
      <c r="F15" s="13"/>
      <c r="G15" s="24"/>
    </row>
    <row r="16" spans="1:7" ht="15.75" thickBot="1" x14ac:dyDescent="0.3">
      <c r="A16" s="27"/>
      <c r="B16" s="15"/>
      <c r="C16" s="13"/>
      <c r="D16" s="13"/>
      <c r="E16" s="13"/>
      <c r="F16" s="13"/>
      <c r="G16" s="13"/>
    </row>
    <row r="17" spans="1:7" ht="62.1" customHeight="1" x14ac:dyDescent="0.25">
      <c r="A17" s="154"/>
      <c r="B17" s="154"/>
      <c r="C17" s="154"/>
      <c r="D17" s="154"/>
      <c r="E17" s="154"/>
      <c r="F17" s="154"/>
      <c r="G17" s="154"/>
    </row>
    <row r="18" spans="1:7" ht="20.100000000000001" customHeight="1" thickBot="1" x14ac:dyDescent="0.3">
      <c r="A18" s="152" t="s">
        <v>141</v>
      </c>
      <c r="B18" s="152"/>
      <c r="C18" s="152"/>
      <c r="D18" s="152"/>
      <c r="E18" s="152"/>
      <c r="F18" s="152"/>
      <c r="G18" s="152"/>
    </row>
    <row r="19" spans="1:7" s="8" customFormat="1" ht="46.5" customHeight="1" thickBot="1" x14ac:dyDescent="0.3">
      <c r="A19" s="9" t="s">
        <v>60</v>
      </c>
      <c r="B19" s="35" t="s">
        <v>2</v>
      </c>
      <c r="C19" s="9" t="s">
        <v>55</v>
      </c>
      <c r="D19" s="9" t="s">
        <v>72</v>
      </c>
      <c r="E19" s="9" t="s">
        <v>61</v>
      </c>
      <c r="F19" s="9" t="s">
        <v>62</v>
      </c>
      <c r="G19" s="9" t="s">
        <v>63</v>
      </c>
    </row>
    <row r="20" spans="1:7" ht="43.5" customHeight="1" thickBot="1" x14ac:dyDescent="0.3">
      <c r="A20" s="27"/>
      <c r="B20" s="15">
        <v>1</v>
      </c>
      <c r="C20" s="15" t="s">
        <v>548</v>
      </c>
      <c r="D20" s="13" t="s">
        <v>546</v>
      </c>
      <c r="E20" s="15" t="s">
        <v>555</v>
      </c>
      <c r="F20" s="15" t="s">
        <v>556</v>
      </c>
      <c r="G20" s="15" t="s">
        <v>547</v>
      </c>
    </row>
    <row r="21" spans="1:7" ht="45" customHeight="1" thickBot="1" x14ac:dyDescent="0.3">
      <c r="A21" s="27"/>
      <c r="B21" s="15">
        <v>2</v>
      </c>
      <c r="C21" s="15" t="s">
        <v>549</v>
      </c>
      <c r="D21" s="13" t="s">
        <v>546</v>
      </c>
      <c r="E21" s="15" t="s">
        <v>555</v>
      </c>
      <c r="F21" s="15" t="s">
        <v>556</v>
      </c>
      <c r="G21" s="15" t="s">
        <v>547</v>
      </c>
    </row>
    <row r="22" spans="1:7" ht="45" customHeight="1" thickBot="1" x14ac:dyDescent="0.3">
      <c r="A22" s="27"/>
      <c r="B22" s="15">
        <v>3</v>
      </c>
      <c r="C22" s="15" t="s">
        <v>550</v>
      </c>
      <c r="D22" s="13" t="s">
        <v>546</v>
      </c>
      <c r="E22" s="15" t="s">
        <v>557</v>
      </c>
      <c r="F22" s="15" t="s">
        <v>558</v>
      </c>
      <c r="G22" s="15" t="s">
        <v>547</v>
      </c>
    </row>
    <row r="23" spans="1:7" ht="45" customHeight="1" thickBot="1" x14ac:dyDescent="0.3">
      <c r="A23" s="27"/>
      <c r="B23" s="15">
        <v>4</v>
      </c>
      <c r="C23" s="15" t="s">
        <v>551</v>
      </c>
      <c r="D23" s="13" t="s">
        <v>546</v>
      </c>
      <c r="E23" s="15" t="s">
        <v>557</v>
      </c>
      <c r="F23" s="15" t="s">
        <v>558</v>
      </c>
      <c r="G23" s="15" t="s">
        <v>547</v>
      </c>
    </row>
    <row r="24" spans="1:7" ht="45" customHeight="1" thickBot="1" x14ac:dyDescent="0.3">
      <c r="A24" s="27"/>
      <c r="B24" s="15">
        <v>5</v>
      </c>
      <c r="C24" s="15" t="s">
        <v>552</v>
      </c>
      <c r="D24" s="13" t="s">
        <v>546</v>
      </c>
      <c r="E24" s="15" t="s">
        <v>560</v>
      </c>
      <c r="F24" s="15" t="s">
        <v>558</v>
      </c>
      <c r="G24" s="15" t="s">
        <v>547</v>
      </c>
    </row>
    <row r="25" spans="1:7" ht="45" customHeight="1" thickBot="1" x14ac:dyDescent="0.3">
      <c r="A25" s="27"/>
      <c r="B25" s="15">
        <v>6</v>
      </c>
      <c r="C25" s="15" t="s">
        <v>553</v>
      </c>
      <c r="D25" s="13" t="s">
        <v>546</v>
      </c>
      <c r="E25" s="15" t="s">
        <v>560</v>
      </c>
      <c r="F25" s="15" t="s">
        <v>561</v>
      </c>
      <c r="G25" s="15" t="s">
        <v>547</v>
      </c>
    </row>
    <row r="26" spans="1:7" ht="45" customHeight="1" thickBot="1" x14ac:dyDescent="0.3">
      <c r="A26" s="27"/>
      <c r="B26" s="15">
        <v>7</v>
      </c>
      <c r="C26" s="15" t="s">
        <v>554</v>
      </c>
      <c r="D26" s="13" t="s">
        <v>546</v>
      </c>
      <c r="E26" s="15" t="s">
        <v>559</v>
      </c>
      <c r="F26" s="15" t="s">
        <v>561</v>
      </c>
      <c r="G26" s="15" t="s">
        <v>547</v>
      </c>
    </row>
    <row r="27" spans="1:7" ht="35.450000000000003" customHeight="1" x14ac:dyDescent="0.25">
      <c r="A27" s="60"/>
      <c r="B27" s="12"/>
      <c r="C27" s="12"/>
      <c r="D27" s="61"/>
      <c r="E27" s="12"/>
      <c r="F27" s="12"/>
      <c r="G27" s="12"/>
    </row>
    <row r="28" spans="1:7" ht="17.45" customHeight="1" thickBot="1" x14ac:dyDescent="0.3">
      <c r="A28" s="152" t="s">
        <v>118</v>
      </c>
      <c r="B28" s="152"/>
      <c r="C28" s="152"/>
      <c r="D28" s="152"/>
      <c r="E28" s="152"/>
      <c r="F28" s="152"/>
      <c r="G28" s="152"/>
    </row>
    <row r="29" spans="1:7" s="8" customFormat="1" ht="15.75" thickBot="1" x14ac:dyDescent="0.3">
      <c r="A29" s="9" t="s">
        <v>60</v>
      </c>
      <c r="B29" s="35" t="s">
        <v>2</v>
      </c>
      <c r="C29" s="9" t="s">
        <v>55</v>
      </c>
      <c r="D29" s="9" t="s">
        <v>72</v>
      </c>
      <c r="E29" s="9" t="s">
        <v>61</v>
      </c>
      <c r="F29" s="9" t="s">
        <v>62</v>
      </c>
      <c r="G29" s="9" t="s">
        <v>63</v>
      </c>
    </row>
    <row r="30" spans="1:7" ht="15.75" thickBot="1" x14ac:dyDescent="0.3">
      <c r="A30" s="23"/>
      <c r="B30" s="24"/>
      <c r="C30" s="24"/>
      <c r="D30" s="24"/>
      <c r="E30" s="13"/>
      <c r="F30" s="24"/>
      <c r="G30" s="24"/>
    </row>
    <row r="31" spans="1:7" ht="15.75" thickBot="1" x14ac:dyDescent="0.3">
      <c r="A31" s="25"/>
      <c r="B31" s="26"/>
      <c r="C31" s="29"/>
      <c r="D31" s="29"/>
      <c r="E31" s="29"/>
      <c r="F31" s="29"/>
      <c r="G31" s="29"/>
    </row>
    <row r="32" spans="1:7" ht="35.450000000000003" customHeight="1" x14ac:dyDescent="0.25">
      <c r="A32" s="154"/>
      <c r="B32" s="154"/>
      <c r="C32" s="154"/>
      <c r="D32" s="154"/>
      <c r="E32" s="154"/>
      <c r="F32" s="154"/>
      <c r="G32" s="154"/>
    </row>
    <row r="33" spans="1:7" ht="18" customHeight="1" thickBot="1" x14ac:dyDescent="0.3">
      <c r="A33" s="152" t="s">
        <v>119</v>
      </c>
      <c r="B33" s="152"/>
      <c r="C33" s="152"/>
      <c r="D33" s="152"/>
      <c r="E33" s="152"/>
      <c r="F33" s="152"/>
      <c r="G33" s="152"/>
    </row>
    <row r="34" spans="1:7" s="8" customFormat="1" ht="15.75" thickBot="1" x14ac:dyDescent="0.3">
      <c r="A34" s="9" t="s">
        <v>60</v>
      </c>
      <c r="B34" s="35" t="s">
        <v>2</v>
      </c>
      <c r="C34" s="9" t="s">
        <v>55</v>
      </c>
      <c r="D34" s="9" t="s">
        <v>72</v>
      </c>
      <c r="E34" s="9" t="s">
        <v>61</v>
      </c>
      <c r="F34" s="9" t="s">
        <v>62</v>
      </c>
      <c r="G34" s="18" t="s">
        <v>63</v>
      </c>
    </row>
    <row r="35" spans="1:7" ht="25.5" x14ac:dyDescent="0.25">
      <c r="A35" s="23"/>
      <c r="B35" s="112">
        <v>1</v>
      </c>
      <c r="C35" s="113" t="s">
        <v>485</v>
      </c>
      <c r="D35" s="113" t="s">
        <v>486</v>
      </c>
      <c r="E35" s="113" t="s">
        <v>487</v>
      </c>
      <c r="F35" s="113" t="s">
        <v>488</v>
      </c>
      <c r="G35" s="114" t="s">
        <v>489</v>
      </c>
    </row>
    <row r="36" spans="1:7" x14ac:dyDescent="0.25">
      <c r="A36" s="30"/>
      <c r="B36" s="31"/>
      <c r="C36" s="32"/>
      <c r="D36" s="32"/>
      <c r="E36" s="32"/>
      <c r="F36" s="31"/>
      <c r="G36" s="36"/>
    </row>
    <row r="37" spans="1:7" ht="30" customHeight="1" x14ac:dyDescent="0.25">
      <c r="A37" s="33"/>
      <c r="B37" s="34"/>
      <c r="C37" s="17"/>
      <c r="D37" s="17"/>
      <c r="E37" s="17"/>
      <c r="F37" s="17"/>
      <c r="G37" s="17"/>
    </row>
    <row r="38" spans="1:7" ht="15.75" x14ac:dyDescent="0.25">
      <c r="A38" s="2"/>
    </row>
  </sheetData>
  <mergeCells count="12">
    <mergeCell ref="A33:G33"/>
    <mergeCell ref="A32:G32"/>
    <mergeCell ref="A1:G1"/>
    <mergeCell ref="A2:G2"/>
    <mergeCell ref="A7:G7"/>
    <mergeCell ref="A12:G12"/>
    <mergeCell ref="A17:G17"/>
    <mergeCell ref="A4:G4"/>
    <mergeCell ref="A8:G8"/>
    <mergeCell ref="A13:G13"/>
    <mergeCell ref="A18:G18"/>
    <mergeCell ref="A28:G28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25"/>
  <sheetViews>
    <sheetView topLeftCell="A7" workbookViewId="0">
      <selection activeCell="O23" sqref="O23"/>
    </sheetView>
  </sheetViews>
  <sheetFormatPr defaultColWidth="8.85546875" defaultRowHeight="15" x14ac:dyDescent="0.25"/>
  <cols>
    <col min="1" max="1" width="17" customWidth="1"/>
    <col min="2" max="7" width="15.7109375" customWidth="1"/>
    <col min="8" max="9" width="10.7109375" customWidth="1"/>
    <col min="10" max="10" width="14.28515625" customWidth="1"/>
    <col min="11" max="11" width="13.42578125" customWidth="1"/>
    <col min="12" max="12" width="10.7109375" customWidth="1"/>
    <col min="13" max="13" width="14.42578125" customWidth="1"/>
    <col min="14" max="17" width="10.7109375" customWidth="1"/>
  </cols>
  <sheetData>
    <row r="1" spans="1:17" ht="15.75" x14ac:dyDescent="0.25">
      <c r="B1" s="156" t="s">
        <v>154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1:17" ht="15.75" x14ac:dyDescent="0.25">
      <c r="B2" s="156" t="s">
        <v>155</v>
      </c>
      <c r="C2" s="156"/>
      <c r="D2" s="156"/>
      <c r="E2" s="156"/>
      <c r="F2" s="156"/>
      <c r="G2" s="156"/>
      <c r="H2" s="156"/>
      <c r="I2" s="156"/>
      <c r="J2" s="156"/>
      <c r="K2" s="156"/>
    </row>
    <row r="4" spans="1:17" x14ac:dyDescent="0.25">
      <c r="A4" s="157" t="s">
        <v>156</v>
      </c>
      <c r="B4" s="157" t="s">
        <v>157</v>
      </c>
      <c r="C4" s="157"/>
      <c r="D4" s="157"/>
      <c r="E4" s="157"/>
    </row>
    <row r="5" spans="1:17" ht="28.5" x14ac:dyDescent="0.25">
      <c r="A5" s="157"/>
      <c r="B5" s="44" t="s">
        <v>158</v>
      </c>
      <c r="C5" s="44" t="s">
        <v>159</v>
      </c>
      <c r="D5" s="44" t="s">
        <v>160</v>
      </c>
      <c r="E5" s="44" t="s">
        <v>161</v>
      </c>
    </row>
    <row r="6" spans="1:17" x14ac:dyDescent="0.25">
      <c r="A6" s="66">
        <v>1</v>
      </c>
      <c r="B6" s="66">
        <v>1</v>
      </c>
      <c r="C6" s="66"/>
      <c r="D6" s="66"/>
      <c r="E6" s="66">
        <v>1</v>
      </c>
    </row>
    <row r="7" spans="1:17" x14ac:dyDescent="0.25">
      <c r="A7" s="46"/>
      <c r="B7" s="46"/>
      <c r="C7" s="46"/>
      <c r="D7" s="46"/>
      <c r="E7" s="45"/>
    </row>
    <row r="10" spans="1:17" x14ac:dyDescent="0.25">
      <c r="A10" s="157" t="s">
        <v>162</v>
      </c>
      <c r="B10" s="157" t="s">
        <v>163</v>
      </c>
      <c r="C10" s="157"/>
      <c r="D10" s="157"/>
      <c r="E10" s="157"/>
      <c r="F10" s="157"/>
      <c r="G10" s="157"/>
      <c r="H10" s="158" t="s">
        <v>164</v>
      </c>
      <c r="I10" s="158"/>
      <c r="J10" s="158"/>
      <c r="K10" s="158"/>
      <c r="L10" s="158"/>
      <c r="M10" s="158"/>
      <c r="N10" s="158"/>
      <c r="O10" s="158"/>
      <c r="P10" s="160" t="s">
        <v>165</v>
      </c>
      <c r="Q10" s="160"/>
    </row>
    <row r="11" spans="1:17" ht="28.5" customHeight="1" x14ac:dyDescent="0.25">
      <c r="A11" s="157"/>
      <c r="B11" s="157" t="s">
        <v>166</v>
      </c>
      <c r="C11" s="157" t="s">
        <v>167</v>
      </c>
      <c r="D11" s="157" t="s">
        <v>168</v>
      </c>
      <c r="E11" s="157" t="s">
        <v>169</v>
      </c>
      <c r="F11" s="157" t="s">
        <v>170</v>
      </c>
      <c r="G11" s="157" t="s">
        <v>563</v>
      </c>
      <c r="H11" s="159" t="s">
        <v>171</v>
      </c>
      <c r="I11" s="159"/>
      <c r="J11" s="159" t="s">
        <v>172</v>
      </c>
      <c r="K11" s="159" t="s">
        <v>173</v>
      </c>
      <c r="L11" s="159" t="s">
        <v>174</v>
      </c>
      <c r="M11" s="159"/>
      <c r="N11" s="159"/>
      <c r="O11" s="159"/>
      <c r="P11" s="160"/>
      <c r="Q11" s="160"/>
    </row>
    <row r="12" spans="1:17" ht="52.5" customHeight="1" x14ac:dyDescent="0.25">
      <c r="A12" s="157"/>
      <c r="B12" s="157"/>
      <c r="C12" s="157"/>
      <c r="D12" s="157"/>
      <c r="E12" s="157"/>
      <c r="F12" s="157"/>
      <c r="G12" s="157"/>
      <c r="H12" s="47" t="s">
        <v>175</v>
      </c>
      <c r="I12" s="48" t="s">
        <v>176</v>
      </c>
      <c r="J12" s="159"/>
      <c r="K12" s="159"/>
      <c r="L12" s="48" t="s">
        <v>175</v>
      </c>
      <c r="M12" s="48" t="s">
        <v>177</v>
      </c>
      <c r="N12" s="48" t="s">
        <v>178</v>
      </c>
      <c r="O12" s="48" t="s">
        <v>179</v>
      </c>
      <c r="P12" s="49" t="s">
        <v>178</v>
      </c>
      <c r="Q12" s="49" t="s">
        <v>179</v>
      </c>
    </row>
    <row r="13" spans="1:17" x14ac:dyDescent="0.25">
      <c r="A13" s="66">
        <v>6</v>
      </c>
      <c r="B13" s="66">
        <v>1</v>
      </c>
      <c r="C13" s="66">
        <v>1</v>
      </c>
      <c r="D13" s="66">
        <v>1</v>
      </c>
      <c r="E13" s="66">
        <v>2</v>
      </c>
      <c r="F13" s="66"/>
      <c r="G13" s="66">
        <v>1</v>
      </c>
      <c r="H13" s="67">
        <v>0</v>
      </c>
      <c r="I13" s="67">
        <v>0</v>
      </c>
      <c r="J13" s="67">
        <v>0</v>
      </c>
      <c r="K13" s="67">
        <v>1</v>
      </c>
      <c r="L13" s="67">
        <v>15</v>
      </c>
      <c r="M13" s="67">
        <v>15</v>
      </c>
      <c r="N13" s="67">
        <v>15</v>
      </c>
      <c r="O13" s="67">
        <v>15</v>
      </c>
      <c r="P13" s="67">
        <v>204</v>
      </c>
      <c r="Q13" s="67">
        <v>192</v>
      </c>
    </row>
    <row r="14" spans="1:17" x14ac:dyDescent="0.25">
      <c r="A14" s="45">
        <v>4</v>
      </c>
      <c r="B14" s="45">
        <v>0</v>
      </c>
      <c r="C14" s="45">
        <v>3</v>
      </c>
      <c r="D14" s="45">
        <v>1</v>
      </c>
      <c r="E14" s="45">
        <v>0</v>
      </c>
      <c r="F14" s="45">
        <v>0</v>
      </c>
      <c r="G14" s="45">
        <v>0</v>
      </c>
      <c r="H14" s="70">
        <v>0</v>
      </c>
      <c r="I14" s="70"/>
      <c r="J14" s="70">
        <v>0</v>
      </c>
      <c r="K14" s="70">
        <v>0</v>
      </c>
      <c r="L14" s="70"/>
      <c r="M14" s="70"/>
      <c r="N14" s="70"/>
      <c r="O14" s="70"/>
      <c r="P14" s="70"/>
      <c r="Q14" s="70"/>
    </row>
    <row r="15" spans="1:17" x14ac:dyDescent="0.25">
      <c r="A15" s="46" t="s">
        <v>405</v>
      </c>
      <c r="B15" s="46"/>
      <c r="C15" s="46" t="s">
        <v>406</v>
      </c>
      <c r="D15" s="46"/>
      <c r="E15" s="45"/>
      <c r="F15" s="45"/>
      <c r="G15" s="45"/>
      <c r="H15" s="71"/>
      <c r="I15" s="70"/>
      <c r="J15" s="70"/>
      <c r="K15" s="70"/>
      <c r="L15" s="70"/>
      <c r="M15" s="70">
        <v>32</v>
      </c>
      <c r="N15" s="70">
        <v>32</v>
      </c>
      <c r="O15" s="70"/>
      <c r="P15" s="70">
        <v>261</v>
      </c>
      <c r="Q15" s="70"/>
    </row>
    <row r="16" spans="1:17" x14ac:dyDescent="0.25">
      <c r="A16" s="46" t="s">
        <v>407</v>
      </c>
      <c r="B16" s="46"/>
      <c r="C16" s="46"/>
      <c r="D16" s="46" t="s">
        <v>406</v>
      </c>
      <c r="E16" s="45"/>
      <c r="F16" s="45"/>
      <c r="G16" s="45"/>
      <c r="H16" s="72">
        <v>1</v>
      </c>
      <c r="I16" s="70"/>
      <c r="J16" s="70"/>
      <c r="K16" s="70"/>
      <c r="L16" s="70"/>
      <c r="M16" s="70">
        <v>37</v>
      </c>
      <c r="N16" s="70">
        <v>37</v>
      </c>
      <c r="O16" s="70"/>
      <c r="P16" s="70">
        <v>178</v>
      </c>
      <c r="Q16" s="70"/>
    </row>
    <row r="17" spans="1:17" x14ac:dyDescent="0.25">
      <c r="A17" s="46" t="s">
        <v>408</v>
      </c>
      <c r="B17" s="46"/>
      <c r="C17" s="46" t="s">
        <v>406</v>
      </c>
      <c r="D17" s="46"/>
      <c r="E17" s="45"/>
      <c r="F17" s="45"/>
      <c r="G17" s="45"/>
      <c r="H17" s="72">
        <v>1</v>
      </c>
      <c r="I17" s="70"/>
      <c r="J17" s="70"/>
      <c r="K17" s="70"/>
      <c r="L17" s="70"/>
      <c r="M17" s="70">
        <v>23</v>
      </c>
      <c r="N17" s="70">
        <v>23</v>
      </c>
      <c r="O17" s="70"/>
      <c r="P17" s="70">
        <v>45</v>
      </c>
      <c r="Q17" s="70"/>
    </row>
    <row r="18" spans="1:17" x14ac:dyDescent="0.25">
      <c r="A18" s="46" t="s">
        <v>409</v>
      </c>
      <c r="B18" s="46"/>
      <c r="C18" s="46" t="s">
        <v>406</v>
      </c>
      <c r="D18" s="46"/>
      <c r="E18" s="45"/>
      <c r="F18" s="45"/>
      <c r="G18" s="45"/>
      <c r="H18" s="71"/>
      <c r="I18" s="70"/>
      <c r="J18" s="70"/>
      <c r="K18" s="70"/>
      <c r="L18" s="70"/>
      <c r="M18" s="70">
        <v>19</v>
      </c>
      <c r="N18" s="70">
        <v>19</v>
      </c>
      <c r="O18" s="70"/>
      <c r="P18" s="70">
        <v>119</v>
      </c>
      <c r="Q18" s="70"/>
    </row>
    <row r="19" spans="1:17" x14ac:dyDescent="0.25">
      <c r="A19" s="45">
        <v>11</v>
      </c>
      <c r="B19" s="45">
        <v>2</v>
      </c>
      <c r="C19" s="45">
        <v>3</v>
      </c>
      <c r="D19" s="45">
        <v>1</v>
      </c>
      <c r="E19" s="45">
        <v>5</v>
      </c>
      <c r="F19" s="45"/>
      <c r="G19" s="45"/>
      <c r="H19" s="70">
        <v>3</v>
      </c>
      <c r="I19" s="70">
        <v>1</v>
      </c>
      <c r="J19" s="70"/>
      <c r="K19" s="70">
        <v>1</v>
      </c>
      <c r="L19" s="70">
        <v>23</v>
      </c>
      <c r="M19" s="70">
        <v>22</v>
      </c>
      <c r="N19" s="70">
        <v>22</v>
      </c>
      <c r="O19" s="70">
        <v>22</v>
      </c>
      <c r="P19" s="70"/>
      <c r="Q19" s="70"/>
    </row>
    <row r="20" spans="1:17" x14ac:dyDescent="0.25">
      <c r="A20" s="66">
        <v>7</v>
      </c>
      <c r="B20" s="66">
        <v>3</v>
      </c>
      <c r="C20" s="66">
        <v>3</v>
      </c>
      <c r="D20" s="66"/>
      <c r="E20" s="66"/>
      <c r="F20" s="66"/>
      <c r="G20" s="66">
        <v>1</v>
      </c>
      <c r="H20" s="67">
        <v>0</v>
      </c>
      <c r="I20" s="67">
        <v>0</v>
      </c>
      <c r="J20" s="67">
        <v>0</v>
      </c>
      <c r="K20" s="67">
        <v>1</v>
      </c>
      <c r="L20" s="67">
        <v>25</v>
      </c>
      <c r="M20" s="67">
        <v>26</v>
      </c>
      <c r="N20" s="67">
        <v>27</v>
      </c>
      <c r="O20" s="67">
        <v>30</v>
      </c>
      <c r="P20" s="67">
        <v>1651</v>
      </c>
      <c r="Q20" s="67">
        <v>1620</v>
      </c>
    </row>
    <row r="21" spans="1:17" x14ac:dyDescent="0.25">
      <c r="A21" s="45" t="s">
        <v>562</v>
      </c>
      <c r="B21" s="45">
        <v>0</v>
      </c>
      <c r="C21" s="45">
        <v>0</v>
      </c>
      <c r="D21" s="45">
        <v>1</v>
      </c>
      <c r="E21" s="45">
        <v>0</v>
      </c>
      <c r="F21" s="45">
        <v>0</v>
      </c>
      <c r="G21" s="45">
        <v>1</v>
      </c>
      <c r="H21" s="70">
        <v>1</v>
      </c>
      <c r="I21" s="70">
        <v>0</v>
      </c>
      <c r="J21" s="70">
        <v>0</v>
      </c>
      <c r="K21" s="70">
        <v>0</v>
      </c>
      <c r="L21" s="70">
        <v>1</v>
      </c>
      <c r="M21" s="70">
        <v>1</v>
      </c>
      <c r="N21" s="70">
        <v>1</v>
      </c>
      <c r="O21" s="70">
        <v>1</v>
      </c>
      <c r="P21" s="70"/>
      <c r="Q21" s="70"/>
    </row>
    <row r="22" spans="1:17" x14ac:dyDescent="0.25">
      <c r="A22" s="45" t="s">
        <v>564</v>
      </c>
      <c r="B22" s="45">
        <v>0</v>
      </c>
      <c r="C22" s="45">
        <v>0</v>
      </c>
      <c r="D22" s="45">
        <v>1</v>
      </c>
      <c r="E22" s="45">
        <v>1</v>
      </c>
      <c r="F22" s="45">
        <v>0</v>
      </c>
      <c r="G22" s="45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</v>
      </c>
      <c r="M22" s="70">
        <v>1</v>
      </c>
      <c r="N22" s="70">
        <v>1</v>
      </c>
      <c r="O22" s="70">
        <v>1</v>
      </c>
      <c r="P22" s="70"/>
      <c r="Q22" s="70"/>
    </row>
    <row r="23" spans="1:17" x14ac:dyDescent="0.25">
      <c r="A23" s="45" t="s">
        <v>565</v>
      </c>
      <c r="B23" s="45">
        <v>0</v>
      </c>
      <c r="C23" s="45">
        <v>0</v>
      </c>
      <c r="D23" s="45">
        <v>1</v>
      </c>
      <c r="E23" s="45">
        <v>2</v>
      </c>
      <c r="F23" s="45">
        <v>0</v>
      </c>
      <c r="G23" s="45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</v>
      </c>
      <c r="M23" s="70">
        <v>0</v>
      </c>
      <c r="N23" s="70">
        <v>0</v>
      </c>
      <c r="O23" s="70">
        <v>0</v>
      </c>
      <c r="P23" s="70"/>
      <c r="Q23" s="70"/>
    </row>
    <row r="24" spans="1:17" x14ac:dyDescent="0.25">
      <c r="A24" s="45" t="s">
        <v>566</v>
      </c>
      <c r="B24" s="45">
        <v>0</v>
      </c>
      <c r="C24" s="45">
        <v>0</v>
      </c>
      <c r="D24" s="45">
        <v>1</v>
      </c>
      <c r="E24" s="45">
        <v>3</v>
      </c>
      <c r="F24" s="45">
        <v>0</v>
      </c>
      <c r="G24" s="45">
        <v>0</v>
      </c>
      <c r="H24" s="70">
        <v>0</v>
      </c>
      <c r="I24" s="70">
        <v>0</v>
      </c>
      <c r="J24" s="70">
        <v>0</v>
      </c>
      <c r="K24" s="70">
        <v>0</v>
      </c>
      <c r="L24" s="70">
        <v>1</v>
      </c>
      <c r="M24" s="70">
        <v>0</v>
      </c>
      <c r="N24" s="70">
        <v>0</v>
      </c>
      <c r="O24" s="70">
        <v>0</v>
      </c>
      <c r="P24" s="70"/>
      <c r="Q24" s="70"/>
    </row>
    <row r="25" spans="1:17" x14ac:dyDescent="0.25">
      <c r="A25" s="45" t="s">
        <v>567</v>
      </c>
      <c r="B25" s="45">
        <v>0</v>
      </c>
      <c r="C25" s="45">
        <v>0</v>
      </c>
      <c r="D25" s="45">
        <v>1</v>
      </c>
      <c r="E25" s="45">
        <v>4</v>
      </c>
      <c r="F25" s="45">
        <v>0</v>
      </c>
      <c r="G25" s="45">
        <v>0</v>
      </c>
      <c r="H25" s="70">
        <v>0</v>
      </c>
      <c r="I25" s="70">
        <v>0</v>
      </c>
      <c r="J25" s="70">
        <v>0</v>
      </c>
      <c r="K25" s="70">
        <v>0</v>
      </c>
      <c r="L25" s="70">
        <v>1</v>
      </c>
      <c r="M25" s="70">
        <v>0</v>
      </c>
      <c r="N25" s="70">
        <v>0</v>
      </c>
      <c r="O25" s="70">
        <v>0</v>
      </c>
      <c r="P25" s="70"/>
      <c r="Q25" s="70"/>
    </row>
  </sheetData>
  <mergeCells count="18">
    <mergeCell ref="P10:Q11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B1:K1"/>
    <mergeCell ref="B2:K2"/>
    <mergeCell ref="A4:A5"/>
    <mergeCell ref="B4:E4"/>
    <mergeCell ref="A10:A12"/>
    <mergeCell ref="B10:G10"/>
    <mergeCell ref="H10:O10"/>
    <mergeCell ref="L11:O11"/>
  </mergeCells>
  <pageMargins left="0.7" right="0.7" top="0.75" bottom="0.75" header="0.3" footer="0.3"/>
  <pageSetup paperSize="9" scale="57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"/>
  <sheetViews>
    <sheetView workbookViewId="0">
      <selection activeCell="H6" sqref="H6"/>
    </sheetView>
  </sheetViews>
  <sheetFormatPr defaultRowHeight="15" x14ac:dyDescent="0.25"/>
  <cols>
    <col min="1" max="1" width="4.42578125" customWidth="1"/>
    <col min="2" max="2" width="41.28515625" customWidth="1"/>
    <col min="3" max="3" width="50.7109375" customWidth="1"/>
    <col min="4" max="4" width="16" customWidth="1"/>
    <col min="5" max="5" width="15.140625" customWidth="1"/>
    <col min="6" max="6" width="15" customWidth="1"/>
  </cols>
  <sheetData>
    <row r="1" spans="1:6" ht="15.75" x14ac:dyDescent="0.25">
      <c r="A1" s="141" t="s">
        <v>122</v>
      </c>
      <c r="B1" s="141"/>
      <c r="C1" s="141"/>
      <c r="D1" s="141"/>
      <c r="E1" s="141"/>
      <c r="F1" s="19"/>
    </row>
    <row r="2" spans="1:6" ht="15.75" x14ac:dyDescent="0.25">
      <c r="A2" s="141" t="s">
        <v>121</v>
      </c>
      <c r="B2" s="141"/>
      <c r="C2" s="141"/>
      <c r="D2" s="141"/>
      <c r="E2" s="141"/>
      <c r="F2" s="19"/>
    </row>
    <row r="3" spans="1:6" x14ac:dyDescent="0.25">
      <c r="A3" s="20"/>
      <c r="B3" s="19"/>
      <c r="C3" s="19"/>
      <c r="D3" s="19"/>
      <c r="E3" s="19"/>
      <c r="F3" s="19"/>
    </row>
    <row r="4" spans="1:6" ht="96" customHeight="1" x14ac:dyDescent="0.25">
      <c r="A4" s="55" t="s">
        <v>2</v>
      </c>
      <c r="B4" s="55" t="s">
        <v>64</v>
      </c>
      <c r="C4" s="55" t="s">
        <v>65</v>
      </c>
      <c r="D4" s="55" t="s">
        <v>66</v>
      </c>
      <c r="E4" s="55" t="s">
        <v>67</v>
      </c>
      <c r="F4" s="55" t="s">
        <v>88</v>
      </c>
    </row>
    <row r="5" spans="1:6" ht="38.25" x14ac:dyDescent="0.25">
      <c r="A5" s="73">
        <v>1</v>
      </c>
      <c r="B5" s="58" t="s">
        <v>298</v>
      </c>
      <c r="C5" s="58" t="s">
        <v>299</v>
      </c>
      <c r="D5" s="50" t="s">
        <v>300</v>
      </c>
      <c r="E5" s="37">
        <v>375</v>
      </c>
      <c r="F5" s="37" t="s">
        <v>297</v>
      </c>
    </row>
    <row r="6" spans="1:6" ht="38.25" x14ac:dyDescent="0.25">
      <c r="A6" s="115">
        <v>2</v>
      </c>
      <c r="B6" s="58" t="s">
        <v>301</v>
      </c>
      <c r="C6" s="58" t="s">
        <v>302</v>
      </c>
      <c r="D6" s="37" t="s">
        <v>303</v>
      </c>
      <c r="E6" s="37">
        <v>575</v>
      </c>
      <c r="F6" s="37" t="s">
        <v>297</v>
      </c>
    </row>
    <row r="7" spans="1:6" ht="38.25" x14ac:dyDescent="0.25">
      <c r="A7" s="80">
        <v>3</v>
      </c>
      <c r="B7" s="93" t="s">
        <v>350</v>
      </c>
      <c r="C7" s="93" t="s">
        <v>351</v>
      </c>
      <c r="D7" s="68" t="s">
        <v>352</v>
      </c>
      <c r="E7" s="63">
        <v>1025</v>
      </c>
      <c r="F7" s="63" t="s">
        <v>345</v>
      </c>
    </row>
    <row r="8" spans="1:6" ht="38.25" x14ac:dyDescent="0.25">
      <c r="A8" s="73">
        <v>4</v>
      </c>
      <c r="B8" s="58" t="s">
        <v>298</v>
      </c>
      <c r="C8" s="58" t="s">
        <v>299</v>
      </c>
      <c r="D8" s="50" t="s">
        <v>300</v>
      </c>
      <c r="E8" s="37">
        <v>375</v>
      </c>
      <c r="F8" s="37"/>
    </row>
    <row r="9" spans="1:6" ht="38.25" x14ac:dyDescent="0.25">
      <c r="A9" s="115">
        <v>5</v>
      </c>
      <c r="B9" s="58" t="s">
        <v>301</v>
      </c>
      <c r="C9" s="58" t="s">
        <v>302</v>
      </c>
      <c r="D9" s="37" t="s">
        <v>303</v>
      </c>
      <c r="E9" s="37">
        <v>575</v>
      </c>
      <c r="F9" s="37" t="s">
        <v>153</v>
      </c>
    </row>
  </sheetData>
  <mergeCells count="2">
    <mergeCell ref="A1:E1"/>
    <mergeCell ref="A2:E2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"/>
  <sheetViews>
    <sheetView workbookViewId="0">
      <selection activeCell="C12" sqref="C12"/>
    </sheetView>
  </sheetViews>
  <sheetFormatPr defaultRowHeight="15" x14ac:dyDescent="0.25"/>
  <cols>
    <col min="1" max="1" width="4.42578125" customWidth="1"/>
    <col min="2" max="2" width="60" customWidth="1"/>
    <col min="3" max="3" width="16" customWidth="1"/>
    <col min="4" max="4" width="15.140625" customWidth="1"/>
    <col min="5" max="5" width="15" customWidth="1"/>
    <col min="6" max="6" width="18.42578125" customWidth="1"/>
  </cols>
  <sheetData>
    <row r="1" spans="1:6" ht="15.75" x14ac:dyDescent="0.25">
      <c r="A1" s="141" t="s">
        <v>123</v>
      </c>
      <c r="B1" s="141"/>
      <c r="C1" s="141"/>
      <c r="D1" s="141"/>
      <c r="E1" s="141"/>
    </row>
    <row r="2" spans="1:6" ht="15.75" x14ac:dyDescent="0.25">
      <c r="A2" s="141" t="s">
        <v>138</v>
      </c>
      <c r="B2" s="141"/>
      <c r="C2" s="141"/>
      <c r="D2" s="141"/>
      <c r="E2" s="141"/>
    </row>
    <row r="3" spans="1:6" x14ac:dyDescent="0.25">
      <c r="A3" s="20"/>
      <c r="B3" s="19"/>
      <c r="C3" s="19"/>
      <c r="D3" s="19"/>
      <c r="E3" s="19"/>
    </row>
    <row r="4" spans="1:6" ht="96" customHeight="1" x14ac:dyDescent="0.25">
      <c r="A4" s="55" t="s">
        <v>2</v>
      </c>
      <c r="B4" s="55" t="s">
        <v>64</v>
      </c>
      <c r="C4" s="55" t="s">
        <v>66</v>
      </c>
      <c r="D4" s="55" t="s">
        <v>67</v>
      </c>
      <c r="E4" s="55" t="s">
        <v>88</v>
      </c>
      <c r="F4" s="55" t="s">
        <v>139</v>
      </c>
    </row>
    <row r="5" spans="1:6" x14ac:dyDescent="0.25">
      <c r="A5" s="39"/>
      <c r="B5" s="37"/>
      <c r="C5" s="51"/>
      <c r="D5" s="52"/>
      <c r="E5" s="53"/>
      <c r="F5" s="37"/>
    </row>
    <row r="6" spans="1:6" ht="15.75" x14ac:dyDescent="0.25">
      <c r="A6" s="7"/>
    </row>
  </sheetData>
  <mergeCells count="2"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41"/>
  <sheetViews>
    <sheetView topLeftCell="A25" zoomScaleNormal="100" workbookViewId="0">
      <selection activeCell="I7" sqref="I7"/>
    </sheetView>
  </sheetViews>
  <sheetFormatPr defaultRowHeight="15" x14ac:dyDescent="0.25"/>
  <cols>
    <col min="1" max="1" width="3" customWidth="1"/>
    <col min="2" max="2" width="27.28515625" customWidth="1"/>
    <col min="3" max="3" width="20.140625" customWidth="1"/>
    <col min="4" max="4" width="30" customWidth="1"/>
    <col min="5" max="5" width="22.140625" customWidth="1"/>
    <col min="6" max="6" width="18" customWidth="1"/>
    <col min="7" max="7" width="21.85546875" customWidth="1"/>
    <col min="10" max="10" width="5.140625" customWidth="1"/>
    <col min="11" max="11" width="38.5703125" customWidth="1"/>
  </cols>
  <sheetData>
    <row r="1" spans="1:7" x14ac:dyDescent="0.25">
      <c r="A1" s="161" t="s">
        <v>128</v>
      </c>
      <c r="B1" s="161"/>
      <c r="C1" s="161"/>
      <c r="D1" s="161"/>
      <c r="E1" s="161"/>
      <c r="F1" s="161"/>
      <c r="G1" s="161"/>
    </row>
    <row r="2" spans="1:7" x14ac:dyDescent="0.25">
      <c r="A2" s="161" t="s">
        <v>133</v>
      </c>
      <c r="B2" s="161"/>
      <c r="C2" s="161"/>
      <c r="D2" s="161"/>
      <c r="E2" s="161"/>
      <c r="F2" s="161"/>
      <c r="G2" s="161"/>
    </row>
    <row r="4" spans="1:7" ht="81.75" customHeight="1" x14ac:dyDescent="0.25">
      <c r="A4" s="62" t="s">
        <v>2</v>
      </c>
      <c r="B4" s="62" t="s">
        <v>134</v>
      </c>
      <c r="C4" s="62" t="s">
        <v>135</v>
      </c>
      <c r="D4" s="62" t="s">
        <v>136</v>
      </c>
      <c r="E4" s="62" t="s">
        <v>130</v>
      </c>
      <c r="F4" s="62" t="s">
        <v>131</v>
      </c>
      <c r="G4" s="62" t="s">
        <v>129</v>
      </c>
    </row>
    <row r="5" spans="1:7" ht="48" customHeight="1" x14ac:dyDescent="0.25">
      <c r="A5" s="78">
        <v>1</v>
      </c>
      <c r="B5" s="98" t="s">
        <v>132</v>
      </c>
      <c r="C5" s="98" t="s">
        <v>202</v>
      </c>
      <c r="D5" s="98" t="s">
        <v>203</v>
      </c>
      <c r="E5" s="98" t="s">
        <v>204</v>
      </c>
      <c r="F5" s="105">
        <v>44738</v>
      </c>
      <c r="G5" s="117" t="s">
        <v>205</v>
      </c>
    </row>
    <row r="6" spans="1:7" ht="55.5" customHeight="1" x14ac:dyDescent="0.25">
      <c r="A6" s="78">
        <v>2</v>
      </c>
      <c r="B6" s="116" t="s">
        <v>132</v>
      </c>
      <c r="C6" s="116" t="s">
        <v>202</v>
      </c>
      <c r="D6" s="116" t="s">
        <v>206</v>
      </c>
      <c r="E6" s="116" t="s">
        <v>207</v>
      </c>
      <c r="F6" s="131" t="s">
        <v>208</v>
      </c>
      <c r="G6" s="128" t="s">
        <v>209</v>
      </c>
    </row>
    <row r="7" spans="1:7" ht="38.25" x14ac:dyDescent="0.25">
      <c r="A7" s="78">
        <v>3</v>
      </c>
      <c r="B7" s="98" t="s">
        <v>137</v>
      </c>
      <c r="C7" s="98" t="s">
        <v>304</v>
      </c>
      <c r="D7" s="98" t="s">
        <v>305</v>
      </c>
      <c r="E7" s="98" t="s">
        <v>306</v>
      </c>
      <c r="F7" s="105">
        <v>42872</v>
      </c>
      <c r="G7" s="117" t="s">
        <v>307</v>
      </c>
    </row>
    <row r="8" spans="1:7" ht="25.5" x14ac:dyDescent="0.25">
      <c r="A8" s="78">
        <v>4</v>
      </c>
      <c r="B8" s="98" t="s">
        <v>132</v>
      </c>
      <c r="C8" s="98" t="s">
        <v>304</v>
      </c>
      <c r="D8" s="98" t="s">
        <v>308</v>
      </c>
      <c r="E8" s="98" t="s">
        <v>309</v>
      </c>
      <c r="F8" s="105" t="s">
        <v>310</v>
      </c>
      <c r="G8" s="98" t="s">
        <v>153</v>
      </c>
    </row>
    <row r="9" spans="1:7" ht="38.25" x14ac:dyDescent="0.25">
      <c r="A9" s="78">
        <v>5</v>
      </c>
      <c r="B9" s="98" t="s">
        <v>126</v>
      </c>
      <c r="C9" s="98" t="s">
        <v>304</v>
      </c>
      <c r="D9" s="98" t="s">
        <v>311</v>
      </c>
      <c r="E9" s="118" t="s">
        <v>207</v>
      </c>
      <c r="F9" s="132" t="s">
        <v>153</v>
      </c>
      <c r="G9" s="117" t="s">
        <v>207</v>
      </c>
    </row>
    <row r="10" spans="1:7" ht="38.25" x14ac:dyDescent="0.25">
      <c r="A10" s="78">
        <v>6</v>
      </c>
      <c r="B10" s="98" t="s">
        <v>126</v>
      </c>
      <c r="C10" s="98" t="s">
        <v>353</v>
      </c>
      <c r="D10" s="98" t="s">
        <v>354</v>
      </c>
      <c r="E10" s="119" t="s">
        <v>355</v>
      </c>
      <c r="F10" s="132" t="s">
        <v>153</v>
      </c>
      <c r="G10" s="119" t="s">
        <v>355</v>
      </c>
    </row>
    <row r="11" spans="1:7" ht="153" x14ac:dyDescent="0.25">
      <c r="A11" s="78">
        <v>7</v>
      </c>
      <c r="B11" s="98" t="s">
        <v>126</v>
      </c>
      <c r="C11" s="98" t="s">
        <v>353</v>
      </c>
      <c r="D11" s="98" t="s">
        <v>356</v>
      </c>
      <c r="E11" s="119" t="s">
        <v>357</v>
      </c>
      <c r="F11" s="132" t="s">
        <v>153</v>
      </c>
      <c r="G11" s="119" t="s">
        <v>357</v>
      </c>
    </row>
    <row r="12" spans="1:7" ht="38.25" x14ac:dyDescent="0.25">
      <c r="A12" s="78">
        <v>8</v>
      </c>
      <c r="B12" s="98" t="s">
        <v>137</v>
      </c>
      <c r="C12" s="98" t="s">
        <v>304</v>
      </c>
      <c r="D12" s="98" t="s">
        <v>305</v>
      </c>
      <c r="E12" s="98" t="s">
        <v>306</v>
      </c>
      <c r="F12" s="105">
        <v>42872</v>
      </c>
      <c r="G12" s="117" t="s">
        <v>307</v>
      </c>
    </row>
    <row r="13" spans="1:7" ht="25.5" x14ac:dyDescent="0.25">
      <c r="A13" s="78">
        <v>9</v>
      </c>
      <c r="B13" s="98" t="s">
        <v>132</v>
      </c>
      <c r="C13" s="98" t="s">
        <v>304</v>
      </c>
      <c r="D13" s="98" t="s">
        <v>308</v>
      </c>
      <c r="E13" s="98" t="s">
        <v>309</v>
      </c>
      <c r="F13" s="105" t="s">
        <v>310</v>
      </c>
      <c r="G13" s="98" t="s">
        <v>153</v>
      </c>
    </row>
    <row r="14" spans="1:7" ht="38.25" x14ac:dyDescent="0.25">
      <c r="A14" s="78">
        <v>10</v>
      </c>
      <c r="B14" s="98" t="s">
        <v>126</v>
      </c>
      <c r="C14" s="98" t="s">
        <v>304</v>
      </c>
      <c r="D14" s="98" t="s">
        <v>311</v>
      </c>
      <c r="E14" s="118" t="s">
        <v>207</v>
      </c>
      <c r="F14" s="132" t="s">
        <v>153</v>
      </c>
      <c r="G14" s="117" t="s">
        <v>207</v>
      </c>
    </row>
    <row r="15" spans="1:7" ht="106.5" customHeight="1" x14ac:dyDescent="0.25">
      <c r="A15" s="78">
        <v>11</v>
      </c>
      <c r="B15" s="89" t="s">
        <v>137</v>
      </c>
      <c r="C15" s="120" t="s">
        <v>490</v>
      </c>
      <c r="D15" s="89" t="s">
        <v>491</v>
      </c>
      <c r="E15" s="89" t="s">
        <v>492</v>
      </c>
      <c r="F15" s="91">
        <v>44697</v>
      </c>
      <c r="G15" s="129" t="s">
        <v>493</v>
      </c>
    </row>
    <row r="16" spans="1:7" ht="76.5" x14ac:dyDescent="0.25">
      <c r="A16" s="78">
        <v>12</v>
      </c>
      <c r="B16" s="120" t="s">
        <v>126</v>
      </c>
      <c r="C16" s="120" t="s">
        <v>490</v>
      </c>
      <c r="D16" s="120" t="s">
        <v>494</v>
      </c>
      <c r="E16" s="120" t="s">
        <v>495</v>
      </c>
      <c r="F16" s="133" t="s">
        <v>496</v>
      </c>
      <c r="G16" s="124" t="s">
        <v>497</v>
      </c>
    </row>
    <row r="17" spans="1:7" ht="89.25" x14ac:dyDescent="0.25">
      <c r="A17" s="78">
        <v>13</v>
      </c>
      <c r="B17" s="120" t="s">
        <v>126</v>
      </c>
      <c r="C17" s="120" t="s">
        <v>498</v>
      </c>
      <c r="D17" s="120" t="s">
        <v>499</v>
      </c>
      <c r="E17" s="122" t="s">
        <v>500</v>
      </c>
      <c r="F17" s="133" t="s">
        <v>496</v>
      </c>
      <c r="G17" s="122" t="s">
        <v>500</v>
      </c>
    </row>
    <row r="18" spans="1:7" ht="63.75" x14ac:dyDescent="0.25">
      <c r="A18" s="78">
        <v>14</v>
      </c>
      <c r="B18" s="120" t="s">
        <v>126</v>
      </c>
      <c r="C18" s="120" t="s">
        <v>501</v>
      </c>
      <c r="D18" s="120" t="s">
        <v>502</v>
      </c>
      <c r="E18" s="123" t="s">
        <v>503</v>
      </c>
      <c r="F18" s="133" t="s">
        <v>496</v>
      </c>
      <c r="G18" s="122" t="s">
        <v>503</v>
      </c>
    </row>
    <row r="19" spans="1:7" ht="89.25" x14ac:dyDescent="0.25">
      <c r="A19" s="78">
        <v>15</v>
      </c>
      <c r="B19" s="120" t="s">
        <v>132</v>
      </c>
      <c r="C19" s="120" t="s">
        <v>501</v>
      </c>
      <c r="D19" s="120" t="s">
        <v>504</v>
      </c>
      <c r="E19" s="120" t="s">
        <v>505</v>
      </c>
      <c r="F19" s="133" t="s">
        <v>496</v>
      </c>
      <c r="G19" s="123" t="s">
        <v>506</v>
      </c>
    </row>
    <row r="20" spans="1:7" ht="76.5" x14ac:dyDescent="0.25">
      <c r="A20" s="78">
        <v>16</v>
      </c>
      <c r="B20" s="120" t="s">
        <v>132</v>
      </c>
      <c r="C20" s="120" t="s">
        <v>507</v>
      </c>
      <c r="D20" s="120" t="s">
        <v>508</v>
      </c>
      <c r="E20" s="121" t="s">
        <v>509</v>
      </c>
      <c r="F20" s="133" t="s">
        <v>510</v>
      </c>
      <c r="G20" s="122" t="s">
        <v>511</v>
      </c>
    </row>
    <row r="21" spans="1:7" ht="76.5" x14ac:dyDescent="0.25">
      <c r="A21" s="78">
        <v>17</v>
      </c>
      <c r="B21" s="120" t="s">
        <v>132</v>
      </c>
      <c r="C21" s="120" t="s">
        <v>507</v>
      </c>
      <c r="D21" s="120" t="s">
        <v>512</v>
      </c>
      <c r="E21" s="121" t="s">
        <v>509</v>
      </c>
      <c r="F21" s="133" t="s">
        <v>513</v>
      </c>
      <c r="G21" s="122" t="s">
        <v>511</v>
      </c>
    </row>
    <row r="22" spans="1:7" ht="73.5" customHeight="1" x14ac:dyDescent="0.25">
      <c r="A22" s="78">
        <v>18</v>
      </c>
      <c r="B22" s="124" t="s">
        <v>126</v>
      </c>
      <c r="C22" s="124" t="s">
        <v>514</v>
      </c>
      <c r="D22" s="124" t="s">
        <v>515</v>
      </c>
      <c r="E22" s="125" t="s">
        <v>516</v>
      </c>
      <c r="F22" s="134" t="s">
        <v>496</v>
      </c>
      <c r="G22" s="125" t="s">
        <v>516</v>
      </c>
    </row>
    <row r="23" spans="1:7" ht="126.75" customHeight="1" x14ac:dyDescent="0.25">
      <c r="A23" s="78">
        <v>19</v>
      </c>
      <c r="B23" s="89" t="s">
        <v>132</v>
      </c>
      <c r="C23" s="124" t="s">
        <v>514</v>
      </c>
      <c r="D23" s="124" t="s">
        <v>517</v>
      </c>
      <c r="E23" s="124" t="s">
        <v>518</v>
      </c>
      <c r="F23" s="134" t="s">
        <v>519</v>
      </c>
      <c r="G23" s="124" t="s">
        <v>520</v>
      </c>
    </row>
    <row r="24" spans="1:7" ht="57.75" customHeight="1" x14ac:dyDescent="0.25">
      <c r="A24" s="78">
        <v>20</v>
      </c>
      <c r="B24" s="89" t="s">
        <v>132</v>
      </c>
      <c r="C24" s="124" t="s">
        <v>514</v>
      </c>
      <c r="D24" s="124" t="s">
        <v>521</v>
      </c>
      <c r="E24" s="124" t="s">
        <v>522</v>
      </c>
      <c r="F24" s="134" t="s">
        <v>523</v>
      </c>
      <c r="G24" s="124" t="s">
        <v>524</v>
      </c>
    </row>
    <row r="25" spans="1:7" ht="58.5" customHeight="1" x14ac:dyDescent="0.25">
      <c r="A25" s="78">
        <v>21</v>
      </c>
      <c r="B25" s="89" t="s">
        <v>132</v>
      </c>
      <c r="C25" s="120" t="s">
        <v>412</v>
      </c>
      <c r="D25" s="120" t="s">
        <v>525</v>
      </c>
      <c r="E25" s="120" t="s">
        <v>526</v>
      </c>
      <c r="F25" s="86" t="s">
        <v>453</v>
      </c>
      <c r="G25" s="120" t="s">
        <v>527</v>
      </c>
    </row>
    <row r="26" spans="1:7" ht="70.5" customHeight="1" x14ac:dyDescent="0.25">
      <c r="A26" s="78">
        <v>22</v>
      </c>
      <c r="B26" s="89" t="s">
        <v>132</v>
      </c>
      <c r="C26" s="120" t="s">
        <v>412</v>
      </c>
      <c r="D26" s="126" t="s">
        <v>528</v>
      </c>
      <c r="E26" s="126" t="s">
        <v>529</v>
      </c>
      <c r="F26" s="135" t="s">
        <v>530</v>
      </c>
      <c r="G26" s="130" t="s">
        <v>531</v>
      </c>
    </row>
    <row r="27" spans="1:7" ht="63.75" x14ac:dyDescent="0.25">
      <c r="A27" s="78">
        <v>23</v>
      </c>
      <c r="B27" s="89" t="s">
        <v>132</v>
      </c>
      <c r="C27" s="120" t="s">
        <v>412</v>
      </c>
      <c r="D27" s="126" t="s">
        <v>532</v>
      </c>
      <c r="E27" s="127" t="s">
        <v>533</v>
      </c>
      <c r="F27" s="135" t="s">
        <v>534</v>
      </c>
      <c r="G27" s="130" t="s">
        <v>533</v>
      </c>
    </row>
    <row r="33" spans="29:29" ht="15.75" thickBot="1" x14ac:dyDescent="0.3"/>
    <row r="34" spans="29:29" ht="15.75" thickBot="1" x14ac:dyDescent="0.3">
      <c r="AC34" s="13"/>
    </row>
    <row r="35" spans="29:29" ht="51.75" thickBot="1" x14ac:dyDescent="0.3">
      <c r="AC35" s="13" t="s">
        <v>137</v>
      </c>
    </row>
    <row r="36" spans="29:29" ht="102.75" thickBot="1" x14ac:dyDescent="0.3">
      <c r="AC36" s="14" t="s">
        <v>132</v>
      </c>
    </row>
    <row r="37" spans="29:29" ht="26.25" x14ac:dyDescent="0.25">
      <c r="AC37" s="38" t="s">
        <v>124</v>
      </c>
    </row>
    <row r="38" spans="29:29" ht="39" x14ac:dyDescent="0.25">
      <c r="AC38" s="38" t="s">
        <v>125</v>
      </c>
    </row>
    <row r="39" spans="29:29" ht="141" x14ac:dyDescent="0.25">
      <c r="AC39" s="38" t="s">
        <v>126</v>
      </c>
    </row>
    <row r="40" spans="29:29" x14ac:dyDescent="0.25">
      <c r="AC40" s="38" t="s">
        <v>10</v>
      </c>
    </row>
    <row r="41" spans="29:29" x14ac:dyDescent="0.25">
      <c r="AC41" s="38" t="s">
        <v>127</v>
      </c>
    </row>
  </sheetData>
  <mergeCells count="2">
    <mergeCell ref="A1:G1"/>
    <mergeCell ref="A2:G2"/>
  </mergeCells>
  <dataValidations count="3">
    <dataValidation type="list" allowBlank="1" showInputMessage="1" showErrorMessage="1" sqref="B5:B6 B10:B11 B23:B417 B15" xr:uid="{00000000-0002-0000-1000-000000000000}">
      <formula1>$AC$35:$AC$41</formula1>
    </dataValidation>
    <dataValidation type="list" allowBlank="1" showInputMessage="1" showErrorMessage="1" sqref="B7:B9 B12:B14" xr:uid="{00000000-0002-0000-1000-000001000000}">
      <formula1>$AC$37:$AC$43</formula1>
    </dataValidation>
    <dataValidation type="list" allowBlank="1" showInputMessage="1" showErrorMessage="1" sqref="B16:B22" xr:uid="{00000000-0002-0000-1000-000002000000}">
      <formula1>$AC$41:$AC$47</formula1>
    </dataValidation>
  </dataValidations>
  <hyperlinks>
    <hyperlink ref="E9" r:id="rId1" xr:uid="{00000000-0004-0000-1000-000000000000}"/>
    <hyperlink ref="G7" r:id="rId2" xr:uid="{00000000-0004-0000-1000-000001000000}"/>
    <hyperlink ref="G9" r:id="rId3" xr:uid="{00000000-0004-0000-1000-000002000000}"/>
    <hyperlink ref="E10" r:id="rId4" xr:uid="{00000000-0004-0000-1000-000003000000}"/>
    <hyperlink ref="G10" r:id="rId5" xr:uid="{00000000-0004-0000-1000-000004000000}"/>
    <hyperlink ref="E11" r:id="rId6" xr:uid="{00000000-0004-0000-1000-000005000000}"/>
    <hyperlink ref="G11" r:id="rId7" xr:uid="{00000000-0004-0000-1000-000006000000}"/>
    <hyperlink ref="E14" r:id="rId8" xr:uid="{00000000-0004-0000-1000-000007000000}"/>
    <hyperlink ref="G12" r:id="rId9" xr:uid="{00000000-0004-0000-1000-000008000000}"/>
    <hyperlink ref="G14" r:id="rId10" xr:uid="{00000000-0004-0000-1000-000009000000}"/>
    <hyperlink ref="G15" r:id="rId11" display="https://www.chemistryworld.com/opinion/chemists-in-ukraine-viktoriia-moskvina/4015674.article," xr:uid="{00000000-0004-0000-1000-00000A000000}"/>
    <hyperlink ref="E18" r:id="rId12" display="https://www.instagram.com/chem_up/ " xr:uid="{00000000-0004-0000-1000-00000B000000}"/>
    <hyperlink ref="G18" r:id="rId13" display="https://www.instagram.com/chem_up/ " xr:uid="{00000000-0004-0000-1000-00000C000000}"/>
    <hyperlink ref="E16" r:id="rId14" display="http://compmod.org/" xr:uid="{00000000-0004-0000-1000-00000D000000}"/>
    <hyperlink ref="E19" r:id="rId15" display="https://www.instagram.com/chem_up/ " xr:uid="{00000000-0004-0000-1000-00000E000000}"/>
    <hyperlink ref="G19" r:id="rId16" display="https://www.instagram.com/chem_up/ " xr:uid="{00000000-0004-0000-1000-00000F000000}"/>
    <hyperlink ref="G20" r:id="rId17" display="https://www.facebook.com/chem.univ, " xr:uid="{00000000-0004-0000-1000-000010000000}"/>
    <hyperlink ref="G21" r:id="rId18" display="https://www.facebook.com/chem.univ, " xr:uid="{00000000-0004-0000-1000-000011000000}"/>
    <hyperlink ref="E22" r:id="rId19" xr:uid="{00000000-0004-0000-1000-000012000000}"/>
    <hyperlink ref="G22" r:id="rId20" xr:uid="{00000000-0004-0000-1000-000013000000}"/>
    <hyperlink ref="E17" r:id="rId21" display="https://www.facebook.com/chem.univ" xr:uid="{00000000-0004-0000-1000-000014000000}"/>
    <hyperlink ref="G17" r:id="rId22" display="https://www.facebook.com/chem.univ" xr:uid="{00000000-0004-0000-1000-000015000000}"/>
    <hyperlink ref="G23" r:id="rId23" display="https://www.facebook.com/chem.univ" xr:uid="{00000000-0004-0000-1000-000016000000}"/>
    <hyperlink ref="G24" r:id="rId24" display="https://www.facebook.com/chem.univ" xr:uid="{00000000-0004-0000-1000-000017000000}"/>
    <hyperlink ref="G6" r:id="rId25" xr:uid="{00000000-0004-0000-1000-000018000000}"/>
  </hyperlinks>
  <pageMargins left="0.25" right="0.25" top="0.75" bottom="0.75" header="0.3" footer="0.3"/>
  <pageSetup paperSize="9" orientation="landscape" r:id="rId2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9"/>
  <sheetViews>
    <sheetView workbookViewId="0">
      <selection activeCell="C5" sqref="C5"/>
    </sheetView>
  </sheetViews>
  <sheetFormatPr defaultColWidth="8.85546875" defaultRowHeight="15" x14ac:dyDescent="0.25"/>
  <cols>
    <col min="1" max="1" width="4.85546875" customWidth="1"/>
    <col min="2" max="2" width="30.5703125" customWidth="1"/>
    <col min="3" max="3" width="26.140625" customWidth="1"/>
    <col min="4" max="4" width="46.28515625" customWidth="1"/>
    <col min="5" max="5" width="21.42578125" customWidth="1"/>
  </cols>
  <sheetData>
    <row r="1" spans="1:5" x14ac:dyDescent="0.25">
      <c r="A1" s="153" t="s">
        <v>142</v>
      </c>
      <c r="B1" s="153"/>
      <c r="C1" s="153"/>
      <c r="D1" s="153"/>
      <c r="E1" s="153"/>
    </row>
    <row r="2" spans="1:5" ht="31.9" customHeight="1" x14ac:dyDescent="0.25">
      <c r="A2" s="152" t="s">
        <v>143</v>
      </c>
      <c r="B2" s="152"/>
      <c r="C2" s="152"/>
      <c r="D2" s="152"/>
      <c r="E2" s="152"/>
    </row>
    <row r="3" spans="1:5" ht="33.200000000000003" customHeight="1" x14ac:dyDescent="0.25">
      <c r="A3" s="69" t="s">
        <v>144</v>
      </c>
      <c r="B3" s="69" t="s">
        <v>145</v>
      </c>
      <c r="C3" s="69" t="s">
        <v>146</v>
      </c>
      <c r="D3" s="69" t="s">
        <v>147</v>
      </c>
      <c r="E3" s="69" t="s">
        <v>148</v>
      </c>
    </row>
    <row r="4" spans="1:5" ht="58.5" customHeight="1" x14ac:dyDescent="0.25">
      <c r="A4" s="83">
        <v>1</v>
      </c>
      <c r="B4" s="83" t="s">
        <v>312</v>
      </c>
      <c r="C4" s="83" t="s">
        <v>313</v>
      </c>
      <c r="D4" s="83" t="s">
        <v>314</v>
      </c>
      <c r="E4" s="82" t="s">
        <v>315</v>
      </c>
    </row>
    <row r="5" spans="1:5" ht="51" x14ac:dyDescent="0.25">
      <c r="A5" s="136">
        <v>2</v>
      </c>
      <c r="B5" s="89" t="s">
        <v>358</v>
      </c>
      <c r="C5" s="89" t="s">
        <v>585</v>
      </c>
      <c r="D5" s="89" t="s">
        <v>543</v>
      </c>
      <c r="E5" s="88" t="s">
        <v>359</v>
      </c>
    </row>
    <row r="6" spans="1:5" ht="56.25" customHeight="1" x14ac:dyDescent="0.25">
      <c r="A6" s="136">
        <v>3</v>
      </c>
      <c r="B6" s="137" t="s">
        <v>459</v>
      </c>
      <c r="C6" s="130" t="s">
        <v>535</v>
      </c>
      <c r="D6" s="137" t="s">
        <v>536</v>
      </c>
      <c r="E6" s="138" t="s">
        <v>537</v>
      </c>
    </row>
    <row r="7" spans="1:5" ht="54" customHeight="1" x14ac:dyDescent="0.25">
      <c r="A7" s="83">
        <v>4</v>
      </c>
      <c r="B7" s="83" t="s">
        <v>474</v>
      </c>
      <c r="C7" s="83" t="s">
        <v>538</v>
      </c>
      <c r="D7" s="83" t="s">
        <v>539</v>
      </c>
      <c r="E7" s="82" t="s">
        <v>540</v>
      </c>
    </row>
    <row r="8" spans="1:5" ht="41.25" customHeight="1" x14ac:dyDescent="0.25">
      <c r="A8" s="136">
        <v>5</v>
      </c>
      <c r="B8" s="83" t="s">
        <v>541</v>
      </c>
      <c r="C8" s="83" t="s">
        <v>542</v>
      </c>
      <c r="D8" s="83" t="s">
        <v>539</v>
      </c>
      <c r="E8" s="82" t="s">
        <v>540</v>
      </c>
    </row>
    <row r="9" spans="1:5" ht="26.25" customHeight="1" x14ac:dyDescent="0.25">
      <c r="A9" s="136">
        <v>6</v>
      </c>
      <c r="B9" s="83" t="s">
        <v>394</v>
      </c>
      <c r="C9" s="83" t="s">
        <v>544</v>
      </c>
      <c r="D9" s="83" t="s">
        <v>545</v>
      </c>
      <c r="E9" s="82" t="s">
        <v>540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7"/>
  <sheetViews>
    <sheetView zoomScale="90" zoomScaleNormal="90" workbookViewId="0">
      <selection activeCell="C5" sqref="C5"/>
    </sheetView>
  </sheetViews>
  <sheetFormatPr defaultColWidth="8.85546875" defaultRowHeight="15" x14ac:dyDescent="0.25"/>
  <cols>
    <col min="1" max="1" width="4.85546875" customWidth="1"/>
    <col min="2" max="2" width="16.5703125" customWidth="1"/>
    <col min="3" max="3" width="37.7109375" customWidth="1"/>
    <col min="4" max="4" width="39.140625" customWidth="1"/>
    <col min="5" max="5" width="11.28515625" customWidth="1"/>
    <col min="6" max="6" width="17.42578125" customWidth="1"/>
  </cols>
  <sheetData>
    <row r="1" spans="1:6" ht="15.75" x14ac:dyDescent="0.25">
      <c r="C1" s="156" t="s">
        <v>180</v>
      </c>
      <c r="D1" s="156"/>
      <c r="E1" s="54"/>
    </row>
    <row r="2" spans="1:6" ht="15.75" x14ac:dyDescent="0.25">
      <c r="C2" s="156" t="s">
        <v>181</v>
      </c>
      <c r="D2" s="156"/>
      <c r="E2" s="54"/>
    </row>
    <row r="3" spans="1:6" ht="15.75" thickBot="1" x14ac:dyDescent="0.3"/>
    <row r="4" spans="1:6" ht="66" customHeight="1" x14ac:dyDescent="0.25">
      <c r="A4" s="139" t="s">
        <v>144</v>
      </c>
      <c r="B4" s="139" t="s">
        <v>182</v>
      </c>
      <c r="C4" s="139" t="s">
        <v>183</v>
      </c>
      <c r="D4" s="139" t="s">
        <v>184</v>
      </c>
      <c r="E4" s="139" t="s">
        <v>185</v>
      </c>
      <c r="F4" s="139" t="s">
        <v>186</v>
      </c>
    </row>
    <row r="5" spans="1:6" ht="162" customHeight="1" x14ac:dyDescent="0.25">
      <c r="A5" s="115">
        <v>1</v>
      </c>
      <c r="B5" s="83" t="s">
        <v>568</v>
      </c>
      <c r="C5" s="83">
        <v>32</v>
      </c>
      <c r="D5" s="83" t="s">
        <v>570</v>
      </c>
      <c r="E5" s="82" t="s">
        <v>571</v>
      </c>
      <c r="F5" s="82" t="s">
        <v>572</v>
      </c>
    </row>
    <row r="6" spans="1:6" ht="153" customHeight="1" x14ac:dyDescent="0.25">
      <c r="A6" s="115">
        <v>2</v>
      </c>
      <c r="B6" s="83" t="s">
        <v>568</v>
      </c>
      <c r="C6" s="83" t="s">
        <v>569</v>
      </c>
      <c r="D6" s="83" t="s">
        <v>570</v>
      </c>
      <c r="E6" s="82" t="s">
        <v>571</v>
      </c>
      <c r="F6" s="82" t="s">
        <v>573</v>
      </c>
    </row>
    <row r="7" spans="1:6" ht="180.75" customHeight="1" x14ac:dyDescent="0.25">
      <c r="A7" s="115">
        <v>3</v>
      </c>
      <c r="B7" s="83" t="s">
        <v>574</v>
      </c>
      <c r="C7" s="83" t="s">
        <v>575</v>
      </c>
      <c r="D7" s="83" t="s">
        <v>576</v>
      </c>
      <c r="E7" s="111" t="s">
        <v>577</v>
      </c>
      <c r="F7" s="82" t="s">
        <v>578</v>
      </c>
    </row>
  </sheetData>
  <mergeCells count="2">
    <mergeCell ref="C1:D1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>
      <selection activeCell="K8" sqref="K8"/>
    </sheetView>
  </sheetViews>
  <sheetFormatPr defaultColWidth="8.85546875" defaultRowHeight="15" x14ac:dyDescent="0.25"/>
  <cols>
    <col min="1" max="1" width="4.28515625" customWidth="1"/>
    <col min="2" max="2" width="42" customWidth="1"/>
    <col min="3" max="3" width="23.7109375" customWidth="1"/>
    <col min="4" max="5" width="11.85546875" customWidth="1"/>
    <col min="6" max="6" width="10.85546875" customWidth="1"/>
    <col min="7" max="7" width="10.5703125" customWidth="1"/>
    <col min="8" max="8" width="11.28515625" customWidth="1"/>
    <col min="9" max="9" width="11.7109375" customWidth="1"/>
  </cols>
  <sheetData>
    <row r="1" spans="1:9" ht="15.75" x14ac:dyDescent="0.25">
      <c r="A1" s="141" t="s">
        <v>110</v>
      </c>
      <c r="B1" s="141"/>
      <c r="C1" s="141"/>
      <c r="D1" s="141"/>
      <c r="E1" s="141"/>
      <c r="F1" s="141"/>
      <c r="G1" s="141"/>
      <c r="H1" s="141"/>
      <c r="I1" s="141"/>
    </row>
    <row r="2" spans="1:9" ht="15.75" x14ac:dyDescent="0.25">
      <c r="A2" s="142" t="s">
        <v>112</v>
      </c>
      <c r="B2" s="142"/>
      <c r="C2" s="142"/>
      <c r="D2" s="142"/>
      <c r="E2" s="142"/>
      <c r="F2" s="142"/>
      <c r="G2" s="142"/>
      <c r="H2" s="142"/>
      <c r="I2" s="142"/>
    </row>
    <row r="3" spans="1:9" ht="15.75" x14ac:dyDescent="0.25">
      <c r="A3" s="4"/>
      <c r="D3" s="1"/>
      <c r="E3" s="1"/>
      <c r="F3" s="1"/>
      <c r="G3" s="1"/>
      <c r="H3" s="1"/>
      <c r="I3" s="1"/>
    </row>
    <row r="4" spans="1:9" ht="15.2" customHeight="1" x14ac:dyDescent="0.25">
      <c r="A4" s="149" t="s">
        <v>3</v>
      </c>
      <c r="B4" s="149" t="s">
        <v>99</v>
      </c>
      <c r="C4" s="149" t="s">
        <v>98</v>
      </c>
      <c r="D4" s="149" t="s">
        <v>0</v>
      </c>
      <c r="E4" s="149"/>
      <c r="F4" s="149" t="s">
        <v>78</v>
      </c>
      <c r="G4" s="149"/>
      <c r="H4" s="149"/>
      <c r="I4" s="149"/>
    </row>
    <row r="5" spans="1:9" x14ac:dyDescent="0.25">
      <c r="A5" s="149"/>
      <c r="B5" s="149"/>
      <c r="C5" s="149"/>
      <c r="D5" s="149"/>
      <c r="E5" s="149"/>
      <c r="F5" s="149"/>
      <c r="G5" s="149"/>
      <c r="H5" s="149"/>
      <c r="I5" s="149"/>
    </row>
    <row r="6" spans="1:9" ht="21.75" customHeight="1" x14ac:dyDescent="0.25">
      <c r="A6" s="149"/>
      <c r="B6" s="149"/>
      <c r="C6" s="149"/>
      <c r="D6" s="149" t="s">
        <v>76</v>
      </c>
      <c r="E6" s="149" t="s">
        <v>77</v>
      </c>
      <c r="F6" s="150" t="s">
        <v>96</v>
      </c>
      <c r="G6" s="151"/>
      <c r="H6" s="149" t="s">
        <v>97</v>
      </c>
      <c r="I6" s="149"/>
    </row>
    <row r="7" spans="1:9" ht="25.5" x14ac:dyDescent="0.25">
      <c r="A7" s="149"/>
      <c r="B7" s="149"/>
      <c r="C7" s="149"/>
      <c r="D7" s="149"/>
      <c r="E7" s="149"/>
      <c r="F7" s="81" t="s">
        <v>94</v>
      </c>
      <c r="G7" s="81" t="s">
        <v>95</v>
      </c>
      <c r="H7" s="81" t="s">
        <v>94</v>
      </c>
      <c r="I7" s="81" t="s">
        <v>95</v>
      </c>
    </row>
    <row r="8" spans="1:9" ht="63.75" x14ac:dyDescent="0.25">
      <c r="A8" s="82">
        <v>1</v>
      </c>
      <c r="B8" s="83" t="s">
        <v>241</v>
      </c>
      <c r="C8" s="84" t="s">
        <v>242</v>
      </c>
      <c r="D8" s="85">
        <v>44866</v>
      </c>
      <c r="E8" s="85">
        <v>44926</v>
      </c>
      <c r="F8" s="79">
        <v>10.8</v>
      </c>
      <c r="G8" s="79">
        <v>0</v>
      </c>
      <c r="H8" s="79">
        <v>10.8</v>
      </c>
      <c r="I8" s="79">
        <v>0</v>
      </c>
    </row>
    <row r="9" spans="1:9" ht="63.75" x14ac:dyDescent="0.25">
      <c r="A9" s="82">
        <v>2</v>
      </c>
      <c r="B9" s="83" t="s">
        <v>415</v>
      </c>
      <c r="C9" s="84" t="s">
        <v>416</v>
      </c>
      <c r="D9" s="85">
        <v>44440</v>
      </c>
      <c r="E9" s="85">
        <v>45291</v>
      </c>
      <c r="F9" s="86">
        <v>7246.75</v>
      </c>
      <c r="G9" s="86">
        <v>7246.75</v>
      </c>
      <c r="H9" s="79">
        <v>2935.895</v>
      </c>
      <c r="I9" s="79">
        <v>2935.895</v>
      </c>
    </row>
    <row r="10" spans="1:9" x14ac:dyDescent="0.25">
      <c r="A10" s="140" t="s">
        <v>1</v>
      </c>
      <c r="B10" s="140"/>
      <c r="C10" s="140"/>
      <c r="D10" s="140"/>
      <c r="E10" s="140"/>
      <c r="F10" s="11">
        <f>SUM(F8:F9)</f>
        <v>7257.55</v>
      </c>
      <c r="G10" s="11">
        <f>SUM(G8:G9)</f>
        <v>7246.75</v>
      </c>
      <c r="H10" s="11">
        <f>SUM(H8:H9)</f>
        <v>2946.6950000000002</v>
      </c>
      <c r="I10" s="11">
        <f>SUM(I8:I9)</f>
        <v>2935.895</v>
      </c>
    </row>
  </sheetData>
  <mergeCells count="12">
    <mergeCell ref="E6:E7"/>
    <mergeCell ref="F6:G6"/>
    <mergeCell ref="H6:I6"/>
    <mergeCell ref="A10:E10"/>
    <mergeCell ref="A1:I1"/>
    <mergeCell ref="A2:I2"/>
    <mergeCell ref="A4:A7"/>
    <mergeCell ref="B4:B7"/>
    <mergeCell ref="C4:C7"/>
    <mergeCell ref="D4:E5"/>
    <mergeCell ref="F4:I5"/>
    <mergeCell ref="D6:D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topLeftCell="A3" workbookViewId="0">
      <selection activeCell="I18" sqref="I18"/>
    </sheetView>
  </sheetViews>
  <sheetFormatPr defaultRowHeight="15" x14ac:dyDescent="0.25"/>
  <cols>
    <col min="1" max="1" width="4.28515625" customWidth="1"/>
    <col min="2" max="2" width="24.5703125" customWidth="1"/>
    <col min="3" max="3" width="36.85546875" customWidth="1"/>
    <col min="4" max="4" width="24.5703125" customWidth="1"/>
    <col min="5" max="5" width="15.28515625" customWidth="1"/>
    <col min="6" max="6" width="13" customWidth="1"/>
    <col min="7" max="7" width="15.42578125" customWidth="1"/>
  </cols>
  <sheetData>
    <row r="1" spans="1:7" ht="15.75" x14ac:dyDescent="0.25">
      <c r="A1" s="141" t="s">
        <v>111</v>
      </c>
      <c r="B1" s="141"/>
      <c r="C1" s="141"/>
      <c r="D1" s="141"/>
      <c r="E1" s="141"/>
      <c r="F1" s="141"/>
      <c r="G1" s="141"/>
    </row>
    <row r="2" spans="1:7" ht="15.75" x14ac:dyDescent="0.25">
      <c r="A2" s="142" t="s">
        <v>80</v>
      </c>
      <c r="B2" s="142"/>
      <c r="C2" s="142"/>
      <c r="D2" s="142"/>
      <c r="E2" s="142"/>
      <c r="F2" s="142"/>
      <c r="G2" s="142"/>
    </row>
    <row r="3" spans="1:7" ht="15.75" x14ac:dyDescent="0.25">
      <c r="A3" s="4"/>
      <c r="B3" s="4"/>
      <c r="E3" s="1"/>
      <c r="F3" s="1"/>
      <c r="G3" s="1"/>
    </row>
    <row r="4" spans="1:7" ht="15.2" customHeight="1" x14ac:dyDescent="0.25">
      <c r="A4" s="143" t="s">
        <v>3</v>
      </c>
      <c r="B4" s="143" t="s">
        <v>90</v>
      </c>
      <c r="C4" s="143" t="s">
        <v>91</v>
      </c>
      <c r="D4" s="143" t="s">
        <v>98</v>
      </c>
      <c r="E4" s="143" t="s">
        <v>81</v>
      </c>
      <c r="F4" s="143"/>
      <c r="G4" s="143"/>
    </row>
    <row r="5" spans="1:7" x14ac:dyDescent="0.25">
      <c r="A5" s="143"/>
      <c r="B5" s="143"/>
      <c r="C5" s="143"/>
      <c r="D5" s="143"/>
      <c r="E5" s="143"/>
      <c r="F5" s="143"/>
      <c r="G5" s="143"/>
    </row>
    <row r="6" spans="1:7" ht="42.75" customHeight="1" x14ac:dyDescent="0.25">
      <c r="A6" s="143"/>
      <c r="B6" s="143"/>
      <c r="C6" s="143"/>
      <c r="D6" s="143"/>
      <c r="E6" s="143" t="s">
        <v>82</v>
      </c>
      <c r="F6" s="143" t="s">
        <v>83</v>
      </c>
      <c r="G6" s="143" t="s">
        <v>84</v>
      </c>
    </row>
    <row r="7" spans="1:7" x14ac:dyDescent="0.25">
      <c r="A7" s="143"/>
      <c r="B7" s="143"/>
      <c r="C7" s="143"/>
      <c r="D7" s="143"/>
      <c r="E7" s="143"/>
      <c r="F7" s="143"/>
      <c r="G7" s="143"/>
    </row>
    <row r="8" spans="1:7" ht="76.5" x14ac:dyDescent="0.25">
      <c r="A8" s="82">
        <v>1</v>
      </c>
      <c r="B8" s="84" t="s">
        <v>188</v>
      </c>
      <c r="C8" s="83" t="s">
        <v>189</v>
      </c>
      <c r="D8" s="84" t="s">
        <v>190</v>
      </c>
      <c r="E8" s="85" t="s">
        <v>50</v>
      </c>
      <c r="F8" s="79" t="s">
        <v>50</v>
      </c>
      <c r="G8" s="79" t="s">
        <v>49</v>
      </c>
    </row>
    <row r="9" spans="1:7" ht="63.75" x14ac:dyDescent="0.25">
      <c r="A9" s="82">
        <v>2</v>
      </c>
      <c r="B9" s="84" t="s">
        <v>213</v>
      </c>
      <c r="C9" s="83" t="s">
        <v>214</v>
      </c>
      <c r="D9" s="84" t="s">
        <v>215</v>
      </c>
      <c r="E9" s="85" t="s">
        <v>50</v>
      </c>
      <c r="F9" s="79" t="s">
        <v>50</v>
      </c>
      <c r="G9" s="79" t="s">
        <v>49</v>
      </c>
    </row>
    <row r="10" spans="1:7" ht="51" x14ac:dyDescent="0.25">
      <c r="A10" s="87">
        <v>3</v>
      </c>
      <c r="B10" s="83" t="s">
        <v>243</v>
      </c>
      <c r="C10" s="83" t="s">
        <v>244</v>
      </c>
      <c r="D10" s="84" t="s">
        <v>245</v>
      </c>
      <c r="E10" s="85" t="s">
        <v>50</v>
      </c>
      <c r="F10" s="79" t="s">
        <v>49</v>
      </c>
      <c r="G10" s="79" t="s">
        <v>50</v>
      </c>
    </row>
    <row r="11" spans="1:7" ht="51" x14ac:dyDescent="0.25">
      <c r="A11" s="82">
        <v>4</v>
      </c>
      <c r="B11" s="83" t="s">
        <v>243</v>
      </c>
      <c r="C11" s="83" t="s">
        <v>246</v>
      </c>
      <c r="D11" s="84" t="s">
        <v>245</v>
      </c>
      <c r="E11" s="85" t="s">
        <v>50</v>
      </c>
      <c r="F11" s="79" t="s">
        <v>50</v>
      </c>
      <c r="G11" s="79" t="s">
        <v>49</v>
      </c>
    </row>
    <row r="12" spans="1:7" ht="51" x14ac:dyDescent="0.25">
      <c r="A12" s="82">
        <v>5</v>
      </c>
      <c r="B12" s="83" t="s">
        <v>362</v>
      </c>
      <c r="C12" s="83" t="s">
        <v>363</v>
      </c>
      <c r="D12" s="84" t="s">
        <v>364</v>
      </c>
      <c r="E12" s="85" t="s">
        <v>49</v>
      </c>
      <c r="F12" s="79"/>
      <c r="G12" s="79"/>
    </row>
    <row r="13" spans="1:7" ht="38.25" x14ac:dyDescent="0.25">
      <c r="A13" s="87">
        <v>6</v>
      </c>
      <c r="B13" s="83" t="s">
        <v>362</v>
      </c>
      <c r="C13" s="83"/>
      <c r="D13" s="84" t="s">
        <v>365</v>
      </c>
      <c r="E13" s="85" t="s">
        <v>49</v>
      </c>
      <c r="F13" s="79"/>
      <c r="G13" s="79"/>
    </row>
    <row r="14" spans="1:7" ht="63.75" x14ac:dyDescent="0.25">
      <c r="A14" s="82">
        <v>7</v>
      </c>
      <c r="B14" s="83" t="s">
        <v>366</v>
      </c>
      <c r="C14" s="83" t="s">
        <v>367</v>
      </c>
      <c r="D14" s="84" t="s">
        <v>368</v>
      </c>
      <c r="E14" s="85" t="s">
        <v>49</v>
      </c>
      <c r="F14" s="79"/>
      <c r="G14" s="79"/>
    </row>
    <row r="15" spans="1:7" ht="51" x14ac:dyDescent="0.25">
      <c r="A15" s="82">
        <v>8</v>
      </c>
      <c r="B15" s="83" t="s">
        <v>417</v>
      </c>
      <c r="C15" s="83" t="s">
        <v>418</v>
      </c>
      <c r="D15" s="84" t="s">
        <v>412</v>
      </c>
      <c r="E15" s="85" t="s">
        <v>50</v>
      </c>
      <c r="F15" s="79" t="s">
        <v>50</v>
      </c>
      <c r="G15" s="79" t="s">
        <v>49</v>
      </c>
    </row>
    <row r="16" spans="1:7" ht="51" x14ac:dyDescent="0.25">
      <c r="A16" s="87">
        <v>9</v>
      </c>
      <c r="B16" s="83" t="s">
        <v>419</v>
      </c>
      <c r="C16" s="83" t="s">
        <v>414</v>
      </c>
      <c r="D16" s="84" t="s">
        <v>412</v>
      </c>
      <c r="E16" s="85" t="s">
        <v>49</v>
      </c>
      <c r="F16" s="79" t="s">
        <v>50</v>
      </c>
      <c r="G16" s="79" t="s">
        <v>50</v>
      </c>
    </row>
    <row r="17" spans="1:7" ht="51" x14ac:dyDescent="0.25">
      <c r="A17" s="82">
        <v>10</v>
      </c>
      <c r="B17" s="83" t="s">
        <v>420</v>
      </c>
      <c r="C17" s="83" t="s">
        <v>421</v>
      </c>
      <c r="D17" s="84" t="s">
        <v>412</v>
      </c>
      <c r="E17" s="85" t="s">
        <v>50</v>
      </c>
      <c r="F17" s="79" t="s">
        <v>50</v>
      </c>
      <c r="G17" s="79" t="s">
        <v>49</v>
      </c>
    </row>
    <row r="18" spans="1:7" ht="196.5" customHeight="1" x14ac:dyDescent="0.25">
      <c r="A18" s="82">
        <v>11</v>
      </c>
      <c r="B18" s="83" t="s">
        <v>85</v>
      </c>
      <c r="C18" s="83" t="s">
        <v>422</v>
      </c>
      <c r="D18" s="83" t="s">
        <v>423</v>
      </c>
      <c r="E18" s="83" t="s">
        <v>424</v>
      </c>
      <c r="F18" s="83" t="s">
        <v>425</v>
      </c>
      <c r="G18" s="87"/>
    </row>
    <row r="19" spans="1:7" ht="54" customHeight="1" x14ac:dyDescent="0.25">
      <c r="A19" s="87">
        <v>12</v>
      </c>
      <c r="B19" s="83" t="s">
        <v>265</v>
      </c>
      <c r="C19" s="83" t="s">
        <v>426</v>
      </c>
      <c r="D19" s="83" t="s">
        <v>427</v>
      </c>
      <c r="E19" s="83" t="s">
        <v>428</v>
      </c>
      <c r="F19" s="83" t="s">
        <v>429</v>
      </c>
      <c r="G19" s="87"/>
    </row>
    <row r="20" spans="1:7" ht="89.25" x14ac:dyDescent="0.25">
      <c r="A20" s="82">
        <v>13</v>
      </c>
      <c r="B20" s="89" t="s">
        <v>430</v>
      </c>
      <c r="C20" s="89" t="s">
        <v>431</v>
      </c>
      <c r="D20" s="89" t="s">
        <v>432</v>
      </c>
      <c r="E20" s="89" t="s">
        <v>433</v>
      </c>
      <c r="F20" s="89" t="s">
        <v>434</v>
      </c>
      <c r="G20" s="87"/>
    </row>
  </sheetData>
  <mergeCells count="10">
    <mergeCell ref="A1:G1"/>
    <mergeCell ref="A2:G2"/>
    <mergeCell ref="A4:A7"/>
    <mergeCell ref="B4:B7"/>
    <mergeCell ref="C4:C7"/>
    <mergeCell ref="D4:D7"/>
    <mergeCell ref="E6:E7"/>
    <mergeCell ref="F6:F7"/>
    <mergeCell ref="G6:G7"/>
    <mergeCell ref="E4:G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workbookViewId="0">
      <selection activeCell="D16" sqref="D16"/>
    </sheetView>
  </sheetViews>
  <sheetFormatPr defaultRowHeight="15" x14ac:dyDescent="0.25"/>
  <cols>
    <col min="1" max="1" width="5.140625" customWidth="1"/>
    <col min="2" max="2" width="39.5703125" customWidth="1"/>
    <col min="3" max="3" width="32.140625" customWidth="1"/>
    <col min="4" max="4" width="44.85546875" customWidth="1"/>
    <col min="5" max="5" width="19.42578125" customWidth="1"/>
  </cols>
  <sheetData>
    <row r="1" spans="1:5" ht="15.75" x14ac:dyDescent="0.25">
      <c r="A1" s="141" t="s">
        <v>4</v>
      </c>
      <c r="B1" s="141"/>
      <c r="C1" s="141"/>
      <c r="D1" s="141"/>
      <c r="E1" s="141"/>
    </row>
    <row r="2" spans="1:5" ht="31.9" customHeight="1" x14ac:dyDescent="0.25">
      <c r="A2" s="142" t="s">
        <v>100</v>
      </c>
      <c r="B2" s="142"/>
      <c r="C2" s="142"/>
      <c r="D2" s="142"/>
      <c r="E2" s="142"/>
    </row>
    <row r="3" spans="1:5" ht="15.75" x14ac:dyDescent="0.25">
      <c r="A3" s="3"/>
    </row>
    <row r="4" spans="1:5" ht="51.75" customHeight="1" x14ac:dyDescent="0.25">
      <c r="A4" s="69" t="s">
        <v>3</v>
      </c>
      <c r="B4" s="69" t="s">
        <v>5</v>
      </c>
      <c r="C4" s="69" t="s">
        <v>101</v>
      </c>
      <c r="D4" s="69" t="s">
        <v>102</v>
      </c>
      <c r="E4" s="69" t="s">
        <v>7</v>
      </c>
    </row>
    <row r="5" spans="1:5" ht="51" x14ac:dyDescent="0.25">
      <c r="A5" s="73">
        <v>1</v>
      </c>
      <c r="B5" s="59" t="s">
        <v>247</v>
      </c>
      <c r="C5" s="59" t="s">
        <v>248</v>
      </c>
      <c r="D5" s="59" t="s">
        <v>249</v>
      </c>
      <c r="E5" s="73" t="s">
        <v>229</v>
      </c>
    </row>
    <row r="6" spans="1:5" ht="38.25" x14ac:dyDescent="0.25">
      <c r="A6" s="80">
        <v>2</v>
      </c>
      <c r="B6" s="98" t="s">
        <v>316</v>
      </c>
      <c r="C6" s="98" t="s">
        <v>317</v>
      </c>
      <c r="D6" s="98" t="s">
        <v>318</v>
      </c>
      <c r="E6" s="101" t="s">
        <v>406</v>
      </c>
    </row>
    <row r="7" spans="1:5" ht="76.5" x14ac:dyDescent="0.25">
      <c r="A7" s="80">
        <v>3</v>
      </c>
      <c r="B7" s="59" t="s">
        <v>369</v>
      </c>
      <c r="C7" s="59" t="s">
        <v>370</v>
      </c>
      <c r="D7" s="59" t="s">
        <v>371</v>
      </c>
      <c r="E7" s="73" t="s">
        <v>229</v>
      </c>
    </row>
    <row r="8" spans="1:5" x14ac:dyDescent="0.25">
      <c r="A8" s="5" t="s">
        <v>8</v>
      </c>
    </row>
    <row r="9" spans="1:5" x14ac:dyDescent="0.25">
      <c r="A9" s="6" t="s">
        <v>6</v>
      </c>
    </row>
  </sheetData>
  <mergeCells count="2">
    <mergeCell ref="A1:E1"/>
    <mergeCell ref="A2:E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workbookViewId="0">
      <selection activeCell="C16" sqref="C16"/>
    </sheetView>
  </sheetViews>
  <sheetFormatPr defaultRowHeight="15" x14ac:dyDescent="0.25"/>
  <cols>
    <col min="1" max="1" width="4.85546875" customWidth="1"/>
    <col min="2" max="2" width="28.85546875" customWidth="1"/>
    <col min="3" max="3" width="23.28515625" customWidth="1"/>
    <col min="4" max="4" width="19.140625" customWidth="1"/>
    <col min="5" max="5" width="39.7109375" customWidth="1"/>
    <col min="6" max="6" width="23.42578125" customWidth="1"/>
  </cols>
  <sheetData>
    <row r="1" spans="1:6" ht="15.75" x14ac:dyDescent="0.25">
      <c r="A1" s="141" t="s">
        <v>9</v>
      </c>
      <c r="B1" s="141"/>
      <c r="C1" s="141"/>
      <c r="D1" s="141"/>
      <c r="E1" s="141"/>
      <c r="F1" s="141"/>
    </row>
    <row r="2" spans="1:6" ht="15.75" x14ac:dyDescent="0.25">
      <c r="A2" s="141" t="s">
        <v>10</v>
      </c>
      <c r="B2" s="141"/>
      <c r="C2" s="141"/>
      <c r="D2" s="141"/>
      <c r="E2" s="141"/>
      <c r="F2" s="141"/>
    </row>
    <row r="3" spans="1:6" ht="15.75" x14ac:dyDescent="0.25">
      <c r="A3" s="2"/>
    </row>
    <row r="4" spans="1:6" s="8" customFormat="1" ht="50.25" customHeight="1" x14ac:dyDescent="0.25">
      <c r="A4" s="55" t="s">
        <v>3</v>
      </c>
      <c r="B4" s="55" t="s">
        <v>11</v>
      </c>
      <c r="C4" s="55" t="s">
        <v>14</v>
      </c>
      <c r="D4" s="55" t="s">
        <v>12</v>
      </c>
      <c r="E4" s="55" t="s">
        <v>103</v>
      </c>
      <c r="F4" s="55" t="s">
        <v>13</v>
      </c>
    </row>
    <row r="5" spans="1:6" ht="89.25" x14ac:dyDescent="0.25">
      <c r="A5" s="73">
        <v>1</v>
      </c>
      <c r="B5" s="59" t="s">
        <v>250</v>
      </c>
      <c r="C5" s="59" t="s">
        <v>251</v>
      </c>
      <c r="D5" s="59" t="s">
        <v>252</v>
      </c>
      <c r="E5" s="59" t="s">
        <v>253</v>
      </c>
      <c r="F5" s="92" t="s">
        <v>254</v>
      </c>
    </row>
    <row r="6" spans="1:6" ht="63.75" x14ac:dyDescent="0.25">
      <c r="A6" s="80">
        <v>2</v>
      </c>
      <c r="B6" s="59" t="s">
        <v>250</v>
      </c>
      <c r="C6" s="59" t="s">
        <v>251</v>
      </c>
      <c r="D6" s="59" t="s">
        <v>252</v>
      </c>
      <c r="E6" s="59" t="s">
        <v>372</v>
      </c>
      <c r="F6" s="92" t="s">
        <v>373</v>
      </c>
    </row>
    <row r="7" spans="1:6" x14ac:dyDescent="0.25">
      <c r="A7" s="5" t="s">
        <v>15</v>
      </c>
    </row>
  </sheetData>
  <mergeCells count="2">
    <mergeCell ref="A1:F1"/>
    <mergeCell ref="A2:F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"/>
  <sheetViews>
    <sheetView topLeftCell="A4" workbookViewId="0">
      <selection activeCell="H6" sqref="H6"/>
    </sheetView>
  </sheetViews>
  <sheetFormatPr defaultRowHeight="15" x14ac:dyDescent="0.25"/>
  <cols>
    <col min="1" max="1" width="6.42578125" customWidth="1"/>
    <col min="2" max="2" width="18.28515625" customWidth="1"/>
    <col min="3" max="3" width="29.7109375" customWidth="1"/>
    <col min="4" max="4" width="25.42578125" customWidth="1"/>
    <col min="5" max="5" width="25.85546875" customWidth="1"/>
    <col min="6" max="6" width="35.140625" customWidth="1"/>
  </cols>
  <sheetData>
    <row r="1" spans="1:6" ht="15.75" x14ac:dyDescent="0.25">
      <c r="A1" s="141" t="s">
        <v>16</v>
      </c>
      <c r="B1" s="141"/>
      <c r="C1" s="141"/>
      <c r="D1" s="141"/>
      <c r="E1" s="141"/>
      <c r="F1" s="141"/>
    </row>
    <row r="2" spans="1:6" ht="15.75" x14ac:dyDescent="0.25">
      <c r="A2" s="141" t="s">
        <v>17</v>
      </c>
      <c r="B2" s="141"/>
      <c r="C2" s="141"/>
      <c r="D2" s="141"/>
      <c r="E2" s="141"/>
      <c r="F2" s="141"/>
    </row>
    <row r="3" spans="1:6" ht="15.75" x14ac:dyDescent="0.25">
      <c r="B3" s="2"/>
    </row>
    <row r="4" spans="1:6" ht="81.2" customHeight="1" x14ac:dyDescent="0.25">
      <c r="A4" s="55" t="s">
        <v>22</v>
      </c>
      <c r="B4" s="55" t="s">
        <v>18</v>
      </c>
      <c r="C4" s="55" t="s">
        <v>19</v>
      </c>
      <c r="D4" s="55" t="s">
        <v>20</v>
      </c>
      <c r="E4" s="55" t="s">
        <v>21</v>
      </c>
      <c r="F4" s="55" t="s">
        <v>104</v>
      </c>
    </row>
    <row r="5" spans="1:6" ht="65.45" customHeight="1" x14ac:dyDescent="0.25">
      <c r="A5" s="73">
        <v>1</v>
      </c>
      <c r="B5" s="59" t="s">
        <v>79</v>
      </c>
      <c r="C5" s="59" t="s">
        <v>140</v>
      </c>
      <c r="D5" s="74" t="s">
        <v>191</v>
      </c>
      <c r="E5" s="59" t="s">
        <v>149</v>
      </c>
      <c r="F5" s="59" t="s">
        <v>192</v>
      </c>
    </row>
    <row r="6" spans="1:6" ht="51.75" customHeight="1" x14ac:dyDescent="0.25">
      <c r="A6" s="73">
        <v>2</v>
      </c>
      <c r="B6" s="59" t="s">
        <v>85</v>
      </c>
      <c r="C6" s="59" t="s">
        <v>237</v>
      </c>
      <c r="D6" s="59" t="s">
        <v>193</v>
      </c>
      <c r="E6" s="59" t="s">
        <v>152</v>
      </c>
      <c r="F6" s="94" t="s">
        <v>150</v>
      </c>
    </row>
    <row r="7" spans="1:6" ht="94.5" customHeight="1" x14ac:dyDescent="0.25">
      <c r="A7" s="73">
        <v>3</v>
      </c>
      <c r="B7" s="59" t="s">
        <v>198</v>
      </c>
      <c r="C7" s="59" t="s">
        <v>199</v>
      </c>
      <c r="D7" s="59" t="s">
        <v>200</v>
      </c>
      <c r="E7" s="59" t="s">
        <v>152</v>
      </c>
      <c r="F7" s="94" t="s">
        <v>201</v>
      </c>
    </row>
    <row r="8" spans="1:6" ht="51" x14ac:dyDescent="0.25">
      <c r="A8" s="73">
        <v>4</v>
      </c>
      <c r="B8" s="59" t="s">
        <v>79</v>
      </c>
      <c r="C8" s="59" t="s">
        <v>140</v>
      </c>
      <c r="D8" s="74" t="s">
        <v>216</v>
      </c>
      <c r="E8" s="59" t="s">
        <v>149</v>
      </c>
      <c r="F8" s="59" t="s">
        <v>150</v>
      </c>
    </row>
    <row r="9" spans="1:6" ht="66.75" customHeight="1" x14ac:dyDescent="0.25">
      <c r="A9" s="73">
        <v>5</v>
      </c>
      <c r="B9" s="95" t="s">
        <v>217</v>
      </c>
      <c r="C9" s="95" t="s">
        <v>218</v>
      </c>
      <c r="D9" s="96" t="s">
        <v>219</v>
      </c>
      <c r="E9" s="95" t="s">
        <v>220</v>
      </c>
      <c r="F9" s="59" t="s">
        <v>221</v>
      </c>
    </row>
    <row r="10" spans="1:6" ht="44.25" customHeight="1" x14ac:dyDescent="0.25">
      <c r="A10" s="73">
        <v>6</v>
      </c>
      <c r="B10" s="59" t="s">
        <v>85</v>
      </c>
      <c r="C10" s="59" t="s">
        <v>222</v>
      </c>
      <c r="D10" s="59" t="s">
        <v>223</v>
      </c>
      <c r="E10" s="59" t="s">
        <v>152</v>
      </c>
      <c r="F10" s="94" t="s">
        <v>150</v>
      </c>
    </row>
    <row r="11" spans="1:6" ht="63.75" x14ac:dyDescent="0.25">
      <c r="A11" s="73">
        <v>7</v>
      </c>
      <c r="B11" s="59" t="s">
        <v>255</v>
      </c>
      <c r="C11" s="59" t="s">
        <v>256</v>
      </c>
      <c r="D11" s="59" t="s">
        <v>257</v>
      </c>
      <c r="E11" s="59" t="s">
        <v>258</v>
      </c>
      <c r="F11" s="59" t="s">
        <v>259</v>
      </c>
    </row>
    <row r="12" spans="1:6" ht="63.75" x14ac:dyDescent="0.25">
      <c r="A12" s="73">
        <v>8</v>
      </c>
      <c r="B12" s="59" t="s">
        <v>260</v>
      </c>
      <c r="C12" s="59" t="s">
        <v>261</v>
      </c>
      <c r="D12" s="59" t="s">
        <v>262</v>
      </c>
      <c r="E12" s="97" t="s">
        <v>263</v>
      </c>
      <c r="F12" s="59" t="s">
        <v>264</v>
      </c>
    </row>
    <row r="13" spans="1:6" ht="105.75" customHeight="1" x14ac:dyDescent="0.25">
      <c r="A13" s="73">
        <v>9</v>
      </c>
      <c r="B13" s="59" t="s">
        <v>265</v>
      </c>
      <c r="C13" s="59" t="s">
        <v>266</v>
      </c>
      <c r="D13" s="59" t="s">
        <v>267</v>
      </c>
      <c r="E13" s="59" t="s">
        <v>268</v>
      </c>
      <c r="F13" s="59" t="s">
        <v>269</v>
      </c>
    </row>
    <row r="14" spans="1:6" ht="38.25" x14ac:dyDescent="0.25">
      <c r="A14" s="73">
        <v>10</v>
      </c>
      <c r="B14" s="98" t="s">
        <v>85</v>
      </c>
      <c r="C14" s="98" t="s">
        <v>319</v>
      </c>
      <c r="D14" s="98" t="s">
        <v>320</v>
      </c>
      <c r="E14" s="98" t="s">
        <v>321</v>
      </c>
      <c r="F14" s="98" t="s">
        <v>322</v>
      </c>
    </row>
    <row r="15" spans="1:6" ht="38.25" x14ac:dyDescent="0.25">
      <c r="A15" s="73">
        <v>11</v>
      </c>
      <c r="B15" s="98" t="s">
        <v>79</v>
      </c>
      <c r="C15" s="98" t="s">
        <v>323</v>
      </c>
      <c r="D15" s="98" t="s">
        <v>324</v>
      </c>
      <c r="E15" s="98" t="s">
        <v>325</v>
      </c>
      <c r="F15" s="98" t="s">
        <v>326</v>
      </c>
    </row>
    <row r="16" spans="1:6" ht="67.5" customHeight="1" x14ac:dyDescent="0.25">
      <c r="A16" s="73">
        <v>12</v>
      </c>
      <c r="B16" s="98" t="s">
        <v>327</v>
      </c>
      <c r="C16" s="98" t="s">
        <v>328</v>
      </c>
      <c r="D16" s="98" t="s">
        <v>329</v>
      </c>
      <c r="E16" s="98" t="s">
        <v>325</v>
      </c>
      <c r="F16" s="98" t="s">
        <v>330</v>
      </c>
    </row>
    <row r="17" spans="1:6" ht="38.25" x14ac:dyDescent="0.25">
      <c r="A17" s="73">
        <v>13</v>
      </c>
      <c r="B17" s="98" t="s">
        <v>331</v>
      </c>
      <c r="C17" s="98" t="s">
        <v>332</v>
      </c>
      <c r="D17" s="98" t="s">
        <v>333</v>
      </c>
      <c r="E17" s="98" t="s">
        <v>325</v>
      </c>
      <c r="F17" s="98" t="s">
        <v>334</v>
      </c>
    </row>
    <row r="18" spans="1:6" ht="38.25" x14ac:dyDescent="0.25">
      <c r="A18" s="73">
        <v>14</v>
      </c>
      <c r="B18" s="98" t="s">
        <v>331</v>
      </c>
      <c r="C18" s="98" t="s">
        <v>335</v>
      </c>
      <c r="D18" s="98" t="s">
        <v>336</v>
      </c>
      <c r="E18" s="98" t="s">
        <v>325</v>
      </c>
      <c r="F18" s="98" t="s">
        <v>330</v>
      </c>
    </row>
    <row r="19" spans="1:6" ht="51" x14ac:dyDescent="0.25">
      <c r="A19" s="73">
        <v>15</v>
      </c>
      <c r="B19" s="98" t="s">
        <v>337</v>
      </c>
      <c r="C19" s="98" t="s">
        <v>338</v>
      </c>
      <c r="D19" s="98" t="s">
        <v>339</v>
      </c>
      <c r="E19" s="98" t="s">
        <v>325</v>
      </c>
      <c r="F19" s="98" t="s">
        <v>326</v>
      </c>
    </row>
    <row r="20" spans="1:6" ht="76.5" x14ac:dyDescent="0.25">
      <c r="A20" s="73">
        <v>16</v>
      </c>
      <c r="B20" s="98" t="s">
        <v>340</v>
      </c>
      <c r="C20" s="98" t="s">
        <v>341</v>
      </c>
      <c r="D20" s="98" t="s">
        <v>342</v>
      </c>
      <c r="E20" s="98" t="s">
        <v>325</v>
      </c>
      <c r="F20" s="98" t="s">
        <v>326</v>
      </c>
    </row>
    <row r="21" spans="1:6" ht="79.5" customHeight="1" x14ac:dyDescent="0.25">
      <c r="A21" s="73">
        <v>17</v>
      </c>
      <c r="B21" s="59" t="s">
        <v>85</v>
      </c>
      <c r="C21" s="59" t="s">
        <v>374</v>
      </c>
      <c r="D21" s="59" t="s">
        <v>375</v>
      </c>
      <c r="E21" s="59" t="s">
        <v>376</v>
      </c>
      <c r="F21" s="59" t="s">
        <v>377</v>
      </c>
    </row>
    <row r="22" spans="1:6" ht="66" customHeight="1" x14ac:dyDescent="0.25">
      <c r="A22" s="73">
        <v>18</v>
      </c>
      <c r="B22" s="59" t="s">
        <v>378</v>
      </c>
      <c r="C22" s="59" t="s">
        <v>379</v>
      </c>
      <c r="D22" s="59" t="s">
        <v>380</v>
      </c>
      <c r="E22" s="97" t="s">
        <v>381</v>
      </c>
      <c r="F22" s="59" t="s">
        <v>382</v>
      </c>
    </row>
    <row r="23" spans="1:6" ht="51" x14ac:dyDescent="0.25">
      <c r="A23" s="73">
        <v>19</v>
      </c>
      <c r="B23" s="59" t="s">
        <v>265</v>
      </c>
      <c r="C23" s="59" t="s">
        <v>383</v>
      </c>
      <c r="D23" s="59" t="s">
        <v>380</v>
      </c>
      <c r="E23" s="59" t="s">
        <v>325</v>
      </c>
      <c r="F23" s="59" t="s">
        <v>384</v>
      </c>
    </row>
    <row r="24" spans="1:6" ht="41.25" customHeight="1" x14ac:dyDescent="0.25">
      <c r="A24" s="73">
        <v>20</v>
      </c>
      <c r="B24" s="59" t="s">
        <v>217</v>
      </c>
      <c r="C24" s="59" t="s">
        <v>385</v>
      </c>
      <c r="D24" s="59" t="s">
        <v>386</v>
      </c>
      <c r="E24" s="59" t="s">
        <v>325</v>
      </c>
      <c r="F24" s="59" t="s">
        <v>387</v>
      </c>
    </row>
    <row r="25" spans="1:6" ht="52.5" customHeight="1" x14ac:dyDescent="0.25">
      <c r="A25" s="73">
        <v>21</v>
      </c>
      <c r="B25" s="59" t="s">
        <v>79</v>
      </c>
      <c r="C25" s="59" t="s">
        <v>388</v>
      </c>
      <c r="D25" s="59" t="s">
        <v>389</v>
      </c>
      <c r="E25" s="59" t="s">
        <v>325</v>
      </c>
      <c r="F25" s="59" t="s">
        <v>390</v>
      </c>
    </row>
    <row r="26" spans="1:6" ht="41.25" customHeight="1" x14ac:dyDescent="0.25">
      <c r="A26" s="73">
        <v>22</v>
      </c>
      <c r="B26" s="59" t="s">
        <v>85</v>
      </c>
      <c r="C26" s="59" t="s">
        <v>391</v>
      </c>
      <c r="D26" s="59" t="s">
        <v>392</v>
      </c>
      <c r="E26" s="59" t="s">
        <v>325</v>
      </c>
      <c r="F26" s="59" t="s">
        <v>393</v>
      </c>
    </row>
  </sheetData>
  <mergeCells count="2">
    <mergeCell ref="A1:F1"/>
    <mergeCell ref="A2:F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"/>
  <sheetViews>
    <sheetView tabSelected="1" topLeftCell="A13" workbookViewId="0">
      <selection activeCell="A19" sqref="A19"/>
    </sheetView>
  </sheetViews>
  <sheetFormatPr defaultRowHeight="15" x14ac:dyDescent="0.25"/>
  <cols>
    <col min="1" max="1" width="4.140625" customWidth="1"/>
    <col min="2" max="2" width="22.7109375" customWidth="1"/>
    <col min="3" max="3" width="16.85546875" customWidth="1"/>
    <col min="4" max="4" width="23.5703125" customWidth="1"/>
    <col min="5" max="5" width="12.42578125" customWidth="1"/>
    <col min="6" max="6" width="14.28515625" customWidth="1"/>
    <col min="7" max="7" width="18.28515625" customWidth="1"/>
    <col min="8" max="8" width="15.5703125" customWidth="1"/>
    <col min="9" max="9" width="15" customWidth="1"/>
  </cols>
  <sheetData>
    <row r="1" spans="1:9" ht="15.75" x14ac:dyDescent="0.25">
      <c r="A1" s="141" t="s">
        <v>29</v>
      </c>
      <c r="B1" s="141"/>
      <c r="C1" s="141"/>
      <c r="D1" s="141"/>
      <c r="E1" s="141"/>
      <c r="F1" s="141"/>
      <c r="G1" s="141"/>
      <c r="H1" s="141"/>
    </row>
    <row r="2" spans="1:9" ht="15.75" x14ac:dyDescent="0.25">
      <c r="A2" s="141" t="s">
        <v>113</v>
      </c>
      <c r="B2" s="141"/>
      <c r="C2" s="141"/>
      <c r="D2" s="141"/>
      <c r="E2" s="141"/>
      <c r="F2" s="141"/>
      <c r="G2" s="141"/>
      <c r="H2" s="141"/>
    </row>
    <row r="3" spans="1:9" ht="15.75" x14ac:dyDescent="0.25">
      <c r="A3" s="2"/>
    </row>
    <row r="4" spans="1:9" ht="33.75" customHeight="1" x14ac:dyDescent="0.25">
      <c r="A4" s="143" t="s">
        <v>3</v>
      </c>
      <c r="B4" s="143" t="s">
        <v>87</v>
      </c>
      <c r="C4" s="143" t="s">
        <v>86</v>
      </c>
      <c r="D4" s="143" t="s">
        <v>26</v>
      </c>
      <c r="E4" s="143" t="s">
        <v>24</v>
      </c>
      <c r="F4" s="143" t="s">
        <v>27</v>
      </c>
      <c r="G4" s="143" t="s">
        <v>68</v>
      </c>
      <c r="H4" s="143"/>
      <c r="I4" s="143" t="s">
        <v>105</v>
      </c>
    </row>
    <row r="5" spans="1:9" ht="56.1" customHeight="1" x14ac:dyDescent="0.25">
      <c r="A5" s="143"/>
      <c r="B5" s="143"/>
      <c r="C5" s="143"/>
      <c r="D5" s="143"/>
      <c r="E5" s="143"/>
      <c r="F5" s="143"/>
      <c r="G5" s="55" t="s">
        <v>25</v>
      </c>
      <c r="H5" s="55" t="s">
        <v>28</v>
      </c>
      <c r="I5" s="143"/>
    </row>
    <row r="6" spans="1:9" ht="83.1" customHeight="1" x14ac:dyDescent="0.25">
      <c r="A6" s="82">
        <v>1</v>
      </c>
      <c r="B6" s="83" t="s">
        <v>224</v>
      </c>
      <c r="C6" s="83" t="s">
        <v>151</v>
      </c>
      <c r="D6" s="83" t="s">
        <v>225</v>
      </c>
      <c r="E6" s="83" t="s">
        <v>226</v>
      </c>
      <c r="F6" s="83" t="s">
        <v>227</v>
      </c>
      <c r="G6" s="83" t="s">
        <v>228</v>
      </c>
      <c r="H6" s="79">
        <v>528</v>
      </c>
      <c r="I6" s="82" t="s">
        <v>229</v>
      </c>
    </row>
    <row r="7" spans="1:9" ht="51" x14ac:dyDescent="0.25">
      <c r="A7" s="100">
        <v>2</v>
      </c>
      <c r="B7" s="83" t="s">
        <v>270</v>
      </c>
      <c r="C7" s="83" t="s">
        <v>271</v>
      </c>
      <c r="D7" s="83" t="s">
        <v>272</v>
      </c>
      <c r="E7" s="83" t="s">
        <v>273</v>
      </c>
      <c r="F7" s="83" t="s">
        <v>227</v>
      </c>
      <c r="G7" s="83" t="s">
        <v>274</v>
      </c>
      <c r="H7" s="79">
        <v>35</v>
      </c>
      <c r="I7" s="82" t="s">
        <v>229</v>
      </c>
    </row>
    <row r="8" spans="1:9" ht="25.5" x14ac:dyDescent="0.25">
      <c r="A8" s="100">
        <v>3</v>
      </c>
      <c r="B8" s="83" t="s">
        <v>275</v>
      </c>
      <c r="C8" s="83" t="s">
        <v>271</v>
      </c>
      <c r="D8" s="83" t="s">
        <v>276</v>
      </c>
      <c r="E8" s="83" t="s">
        <v>277</v>
      </c>
      <c r="F8" s="83" t="s">
        <v>227</v>
      </c>
      <c r="G8" s="83" t="s">
        <v>278</v>
      </c>
      <c r="H8" s="79"/>
      <c r="I8" s="82" t="s">
        <v>229</v>
      </c>
    </row>
    <row r="9" spans="1:9" ht="25.5" x14ac:dyDescent="0.25">
      <c r="A9" s="82">
        <v>4</v>
      </c>
      <c r="B9" s="83" t="s">
        <v>279</v>
      </c>
      <c r="C9" s="83" t="s">
        <v>271</v>
      </c>
      <c r="D9" s="83" t="s">
        <v>276</v>
      </c>
      <c r="E9" s="83" t="s">
        <v>277</v>
      </c>
      <c r="F9" s="83" t="s">
        <v>227</v>
      </c>
      <c r="G9" s="83" t="s">
        <v>278</v>
      </c>
      <c r="H9" s="79"/>
      <c r="I9" s="82" t="s">
        <v>229</v>
      </c>
    </row>
    <row r="10" spans="1:9" ht="25.5" x14ac:dyDescent="0.25">
      <c r="A10" s="100">
        <v>5</v>
      </c>
      <c r="B10" s="83" t="s">
        <v>280</v>
      </c>
      <c r="C10" s="83" t="s">
        <v>271</v>
      </c>
      <c r="D10" s="83" t="s">
        <v>276</v>
      </c>
      <c r="E10" s="83" t="s">
        <v>277</v>
      </c>
      <c r="F10" s="83" t="s">
        <v>227</v>
      </c>
      <c r="G10" s="83" t="s">
        <v>278</v>
      </c>
      <c r="H10" s="79"/>
      <c r="I10" s="82" t="s">
        <v>229</v>
      </c>
    </row>
    <row r="11" spans="1:9" ht="25.5" x14ac:dyDescent="0.25">
      <c r="A11" s="100">
        <v>6</v>
      </c>
      <c r="B11" s="83" t="s">
        <v>270</v>
      </c>
      <c r="C11" s="83" t="s">
        <v>271</v>
      </c>
      <c r="D11" s="83" t="s">
        <v>276</v>
      </c>
      <c r="E11" s="83" t="s">
        <v>277</v>
      </c>
      <c r="F11" s="83" t="s">
        <v>227</v>
      </c>
      <c r="G11" s="83" t="s">
        <v>278</v>
      </c>
      <c r="H11" s="79"/>
      <c r="I11" s="82" t="s">
        <v>229</v>
      </c>
    </row>
    <row r="12" spans="1:9" ht="102" x14ac:dyDescent="0.25">
      <c r="A12" s="82">
        <v>7</v>
      </c>
      <c r="B12" s="83" t="s">
        <v>281</v>
      </c>
      <c r="C12" s="83" t="s">
        <v>271</v>
      </c>
      <c r="D12" s="83" t="s">
        <v>282</v>
      </c>
      <c r="E12" s="83" t="s">
        <v>283</v>
      </c>
      <c r="F12" s="83" t="s">
        <v>227</v>
      </c>
      <c r="G12" s="83" t="s">
        <v>284</v>
      </c>
      <c r="H12" s="79"/>
      <c r="I12" s="82" t="s">
        <v>229</v>
      </c>
    </row>
    <row r="13" spans="1:9" ht="102" x14ac:dyDescent="0.25">
      <c r="A13" s="100">
        <v>8</v>
      </c>
      <c r="B13" s="83" t="s">
        <v>285</v>
      </c>
      <c r="C13" s="83" t="s">
        <v>271</v>
      </c>
      <c r="D13" s="99" t="s">
        <v>282</v>
      </c>
      <c r="E13" s="83" t="s">
        <v>283</v>
      </c>
      <c r="F13" s="83" t="s">
        <v>227</v>
      </c>
      <c r="G13" s="83" t="s">
        <v>284</v>
      </c>
      <c r="H13" s="79"/>
      <c r="I13" s="82" t="s">
        <v>229</v>
      </c>
    </row>
    <row r="14" spans="1:9" ht="102" x14ac:dyDescent="0.25">
      <c r="A14" s="100">
        <v>9</v>
      </c>
      <c r="B14" s="83" t="s">
        <v>286</v>
      </c>
      <c r="C14" s="83" t="s">
        <v>271</v>
      </c>
      <c r="D14" s="83" t="s">
        <v>282</v>
      </c>
      <c r="E14" s="83" t="s">
        <v>283</v>
      </c>
      <c r="F14" s="83" t="s">
        <v>227</v>
      </c>
      <c r="G14" s="83" t="s">
        <v>284</v>
      </c>
      <c r="H14" s="79"/>
      <c r="I14" s="82" t="s">
        <v>229</v>
      </c>
    </row>
    <row r="15" spans="1:9" ht="38.25" x14ac:dyDescent="0.25">
      <c r="A15" s="82">
        <v>10</v>
      </c>
      <c r="B15" s="83" t="s">
        <v>394</v>
      </c>
      <c r="C15" s="83" t="s">
        <v>395</v>
      </c>
      <c r="D15" s="83" t="s">
        <v>396</v>
      </c>
      <c r="E15" s="83" t="s">
        <v>397</v>
      </c>
      <c r="F15" s="83" t="s">
        <v>398</v>
      </c>
      <c r="G15" s="83" t="s">
        <v>399</v>
      </c>
      <c r="H15" s="79">
        <v>200</v>
      </c>
      <c r="I15" s="82" t="s">
        <v>229</v>
      </c>
    </row>
    <row r="16" spans="1:9" ht="38.25" x14ac:dyDescent="0.25">
      <c r="A16" s="100">
        <v>11</v>
      </c>
      <c r="B16" s="83" t="s">
        <v>400</v>
      </c>
      <c r="C16" s="83" t="s">
        <v>401</v>
      </c>
      <c r="D16" s="83" t="s">
        <v>396</v>
      </c>
      <c r="E16" s="83" t="s">
        <v>402</v>
      </c>
      <c r="F16" s="83" t="s">
        <v>403</v>
      </c>
      <c r="G16" s="83" t="s">
        <v>404</v>
      </c>
      <c r="H16" s="79">
        <v>200</v>
      </c>
      <c r="I16" s="82" t="s">
        <v>229</v>
      </c>
    </row>
    <row r="17" spans="1:9" ht="63.75" x14ac:dyDescent="0.25">
      <c r="A17" s="100">
        <v>12</v>
      </c>
      <c r="B17" s="83" t="s">
        <v>435</v>
      </c>
      <c r="C17" s="83" t="s">
        <v>436</v>
      </c>
      <c r="D17" s="83" t="s">
        <v>437</v>
      </c>
      <c r="E17" s="83" t="s">
        <v>438</v>
      </c>
      <c r="F17" s="83" t="s">
        <v>439</v>
      </c>
      <c r="G17" s="83" t="s">
        <v>437</v>
      </c>
      <c r="H17" s="79">
        <v>180</v>
      </c>
      <c r="I17" s="82" t="s">
        <v>49</v>
      </c>
    </row>
    <row r="18" spans="1:9" ht="63.75" x14ac:dyDescent="0.25">
      <c r="A18" s="100">
        <v>13</v>
      </c>
      <c r="B18" s="83" t="s">
        <v>435</v>
      </c>
      <c r="C18" s="83" t="s">
        <v>436</v>
      </c>
      <c r="D18" s="83" t="s">
        <v>437</v>
      </c>
      <c r="E18" s="83" t="s">
        <v>438</v>
      </c>
      <c r="F18" s="83" t="s">
        <v>439</v>
      </c>
      <c r="G18" s="83" t="s">
        <v>437</v>
      </c>
      <c r="H18" s="79">
        <v>180</v>
      </c>
      <c r="I18" s="82" t="s">
        <v>49</v>
      </c>
    </row>
    <row r="19" spans="1:9" ht="89.25" x14ac:dyDescent="0.25">
      <c r="A19" s="100">
        <v>14</v>
      </c>
      <c r="B19" s="83" t="s">
        <v>440</v>
      </c>
      <c r="C19" s="83" t="s">
        <v>441</v>
      </c>
      <c r="D19" s="83" t="s">
        <v>442</v>
      </c>
      <c r="E19" s="83" t="s">
        <v>443</v>
      </c>
      <c r="F19" s="83" t="s">
        <v>439</v>
      </c>
      <c r="G19" s="83" t="s">
        <v>278</v>
      </c>
      <c r="H19" s="79" t="s">
        <v>444</v>
      </c>
      <c r="I19" s="82" t="s">
        <v>50</v>
      </c>
    </row>
  </sheetData>
  <mergeCells count="10">
    <mergeCell ref="I4:I5"/>
    <mergeCell ref="A1:H1"/>
    <mergeCell ref="B4:B5"/>
    <mergeCell ref="C4:C5"/>
    <mergeCell ref="D4:D5"/>
    <mergeCell ref="E4:E5"/>
    <mergeCell ref="F4:F5"/>
    <mergeCell ref="G4:H4"/>
    <mergeCell ref="A2:H2"/>
    <mergeCell ref="A4:A5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"/>
  <sheetViews>
    <sheetView workbookViewId="0">
      <selection activeCell="I7" sqref="I7"/>
    </sheetView>
  </sheetViews>
  <sheetFormatPr defaultRowHeight="15" x14ac:dyDescent="0.25"/>
  <cols>
    <col min="1" max="1" width="4.28515625" customWidth="1"/>
    <col min="2" max="2" width="25" customWidth="1"/>
    <col min="3" max="3" width="16.5703125" customWidth="1"/>
    <col min="4" max="4" width="23.85546875" customWidth="1"/>
    <col min="5" max="5" width="15.85546875" customWidth="1"/>
    <col min="6" max="6" width="12.42578125" customWidth="1"/>
    <col min="7" max="7" width="18.7109375" customWidth="1"/>
    <col min="8" max="8" width="11.7109375" customWidth="1"/>
  </cols>
  <sheetData>
    <row r="1" spans="1:8" ht="15.75" x14ac:dyDescent="0.25">
      <c r="A1" s="142" t="s">
        <v>34</v>
      </c>
      <c r="B1" s="142"/>
      <c r="C1" s="142"/>
      <c r="D1" s="142"/>
      <c r="E1" s="142"/>
      <c r="F1" s="142"/>
      <c r="G1" s="142"/>
      <c r="H1" s="142"/>
    </row>
    <row r="2" spans="1:8" ht="15.75" x14ac:dyDescent="0.25">
      <c r="A2" s="142" t="s">
        <v>114</v>
      </c>
      <c r="B2" s="142"/>
      <c r="C2" s="142"/>
      <c r="D2" s="142"/>
      <c r="E2" s="142"/>
      <c r="F2" s="142"/>
      <c r="G2" s="142"/>
      <c r="H2" s="142"/>
    </row>
    <row r="3" spans="1:8" ht="15.75" x14ac:dyDescent="0.25">
      <c r="A3" s="3"/>
    </row>
    <row r="4" spans="1:8" s="8" customFormat="1" ht="32.25" customHeight="1" x14ac:dyDescent="0.25">
      <c r="A4" s="143" t="s">
        <v>3</v>
      </c>
      <c r="B4" s="143" t="s">
        <v>87</v>
      </c>
      <c r="C4" s="143" t="s">
        <v>86</v>
      </c>
      <c r="D4" s="143" t="s">
        <v>31</v>
      </c>
      <c r="E4" s="143" t="s">
        <v>30</v>
      </c>
      <c r="F4" s="143" t="s">
        <v>24</v>
      </c>
      <c r="G4" s="143" t="s">
        <v>68</v>
      </c>
      <c r="H4" s="143"/>
    </row>
    <row r="5" spans="1:8" s="8" customFormat="1" ht="50.25" customHeight="1" x14ac:dyDescent="0.25">
      <c r="A5" s="143"/>
      <c r="B5" s="143"/>
      <c r="C5" s="143"/>
      <c r="D5" s="143"/>
      <c r="E5" s="143"/>
      <c r="F5" s="143"/>
      <c r="G5" s="57" t="s">
        <v>32</v>
      </c>
      <c r="H5" s="57" t="s">
        <v>33</v>
      </c>
    </row>
    <row r="6" spans="1:8" s="8" customFormat="1" ht="70.5" customHeight="1" x14ac:dyDescent="0.25">
      <c r="A6" s="73">
        <v>1</v>
      </c>
      <c r="B6" s="78" t="s">
        <v>194</v>
      </c>
      <c r="C6" s="59" t="s">
        <v>151</v>
      </c>
      <c r="D6" s="74" t="s">
        <v>197</v>
      </c>
      <c r="E6" s="74" t="s">
        <v>195</v>
      </c>
      <c r="F6" s="59" t="s">
        <v>196</v>
      </c>
      <c r="G6" s="102" t="s">
        <v>153</v>
      </c>
      <c r="H6" s="102" t="s">
        <v>153</v>
      </c>
    </row>
    <row r="7" spans="1:8" ht="63.75" x14ac:dyDescent="0.25">
      <c r="A7" s="73">
        <v>2</v>
      </c>
      <c r="B7" s="78" t="s">
        <v>230</v>
      </c>
      <c r="C7" s="59" t="s">
        <v>151</v>
      </c>
      <c r="D7" s="74" t="s">
        <v>231</v>
      </c>
      <c r="E7" s="74" t="s">
        <v>232</v>
      </c>
      <c r="F7" s="59" t="s">
        <v>233</v>
      </c>
      <c r="G7" s="102" t="s">
        <v>153</v>
      </c>
      <c r="H7" s="102" t="s">
        <v>153</v>
      </c>
    </row>
    <row r="8" spans="1:8" ht="63.75" x14ac:dyDescent="0.25">
      <c r="A8" s="73">
        <v>3</v>
      </c>
      <c r="B8" s="59" t="s">
        <v>224</v>
      </c>
      <c r="C8" s="59" t="s">
        <v>151</v>
      </c>
      <c r="D8" s="59" t="s">
        <v>234</v>
      </c>
      <c r="E8" s="59" t="s">
        <v>235</v>
      </c>
      <c r="F8" s="59" t="s">
        <v>236</v>
      </c>
      <c r="G8" s="102" t="s">
        <v>153</v>
      </c>
      <c r="H8" s="102" t="s">
        <v>153</v>
      </c>
    </row>
  </sheetData>
  <mergeCells count="9">
    <mergeCell ref="A1:H1"/>
    <mergeCell ref="A2:H2"/>
    <mergeCell ref="G4:H4"/>
    <mergeCell ref="A4:A5"/>
    <mergeCell ref="B4:B5"/>
    <mergeCell ref="C4:C5"/>
    <mergeCell ref="D4:D5"/>
    <mergeCell ref="E4:E5"/>
    <mergeCell ref="F4:F5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workbookViewId="0">
      <selection activeCell="C17" sqref="C17"/>
    </sheetView>
  </sheetViews>
  <sheetFormatPr defaultRowHeight="15" x14ac:dyDescent="0.25"/>
  <cols>
    <col min="1" max="1" width="5.28515625" customWidth="1"/>
    <col min="2" max="2" width="27.28515625" customWidth="1"/>
    <col min="3" max="3" width="24.5703125" customWidth="1"/>
    <col min="4" max="4" width="28.85546875" customWidth="1"/>
    <col min="5" max="5" width="31" customWidth="1"/>
    <col min="6" max="6" width="20.140625" customWidth="1"/>
  </cols>
  <sheetData>
    <row r="1" spans="1:6" ht="15.75" x14ac:dyDescent="0.25">
      <c r="A1" s="142" t="s">
        <v>35</v>
      </c>
      <c r="B1" s="142"/>
      <c r="C1" s="142"/>
      <c r="D1" s="142"/>
      <c r="E1" s="142"/>
    </row>
    <row r="2" spans="1:6" ht="15.75" x14ac:dyDescent="0.25">
      <c r="A2" s="142" t="s">
        <v>115</v>
      </c>
      <c r="B2" s="142"/>
      <c r="C2" s="142"/>
      <c r="D2" s="142"/>
      <c r="E2" s="142"/>
    </row>
    <row r="3" spans="1:6" ht="15.75" x14ac:dyDescent="0.25">
      <c r="A3" s="3"/>
    </row>
    <row r="4" spans="1:6" s="8" customFormat="1" ht="68.25" customHeight="1" x14ac:dyDescent="0.25">
      <c r="A4" s="55" t="s">
        <v>3</v>
      </c>
      <c r="B4" s="55" t="s">
        <v>87</v>
      </c>
      <c r="C4" s="55" t="s">
        <v>86</v>
      </c>
      <c r="D4" s="55" t="s">
        <v>36</v>
      </c>
      <c r="E4" s="55" t="s">
        <v>24</v>
      </c>
      <c r="F4" s="55" t="s">
        <v>106</v>
      </c>
    </row>
    <row r="5" spans="1:6" ht="33.200000000000003" customHeight="1" x14ac:dyDescent="0.25">
      <c r="A5" s="37"/>
      <c r="B5" s="37"/>
      <c r="C5" s="37"/>
      <c r="D5" s="37"/>
      <c r="E5" s="37"/>
      <c r="F5" s="37"/>
    </row>
    <row r="6" spans="1:6" ht="33.75" customHeight="1" x14ac:dyDescent="0.25">
      <c r="A6" s="37"/>
      <c r="B6" s="37"/>
      <c r="C6" s="37"/>
      <c r="D6" s="37"/>
      <c r="E6" s="37"/>
      <c r="F6" s="37"/>
    </row>
    <row r="7" spans="1:6" ht="15.75" x14ac:dyDescent="0.25">
      <c r="A7" s="2"/>
    </row>
  </sheetData>
  <mergeCells count="2">
    <mergeCell ref="A2:E2"/>
    <mergeCell ref="A1:E1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2.1</vt:lpstr>
      <vt:lpstr>2.2</vt:lpstr>
      <vt:lpstr>2.3є</vt:lpstr>
      <vt:lpstr>4.1</vt:lpstr>
      <vt:lpstr>5</vt:lpstr>
      <vt:lpstr>6є</vt:lpstr>
      <vt:lpstr>7.1</vt:lpstr>
      <vt:lpstr>7.2є</vt:lpstr>
      <vt:lpstr>7.3</vt:lpstr>
      <vt:lpstr>8</vt:lpstr>
      <vt:lpstr>9.2</vt:lpstr>
      <vt:lpstr>10</vt:lpstr>
      <vt:lpstr>11є</vt:lpstr>
      <vt:lpstr>12</vt:lpstr>
      <vt:lpstr>15.1</vt:lpstr>
      <vt:lpstr>15.2</vt:lpstr>
      <vt:lpstr>16</vt:lpstr>
      <vt:lpstr>17</vt:lpstr>
      <vt:lpstr>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EDEBO</cp:lastModifiedBy>
  <cp:lastPrinted>2022-12-14T12:14:45Z</cp:lastPrinted>
  <dcterms:created xsi:type="dcterms:W3CDTF">2013-11-12T11:47:48Z</dcterms:created>
  <dcterms:modified xsi:type="dcterms:W3CDTF">2022-12-19T09:48:44Z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